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465" windowWidth="21285" windowHeight="15540" activeTab="0"/>
  </bookViews>
  <sheets>
    <sheet name="MGR 50%" sheetId="1" r:id="rId1"/>
    <sheet name="MGR 60%" sheetId="2" r:id="rId2"/>
    <sheet name="MKT RATE CERT" sheetId="3" r:id="rId3"/>
  </sheets>
  <definedNames>
    <definedName name="_xlfn.SINGLE" hidden="1">#NAME?</definedName>
    <definedName name="_xlnm.Print_Area" localSheetId="0">'MGR 50%'!$A$1:$O$63</definedName>
    <definedName name="_xlnm.Print_Area" localSheetId="2">'MKT RATE CERT'!$A$1:$O$57</definedName>
  </definedNames>
  <calcPr fullCalcOnLoad="1"/>
</workbook>
</file>

<file path=xl/sharedStrings.xml><?xml version="1.0" encoding="utf-8"?>
<sst xmlns="http://schemas.openxmlformats.org/spreadsheetml/2006/main" count="141" uniqueCount="74">
  <si>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</si>
  <si>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</si>
  <si>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</si>
  <si>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</si>
  <si>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</si>
  <si>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</si>
  <si>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</si>
  <si>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</si>
  <si>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</si>
  <si>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</si>
  <si>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</si>
  <si>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</si>
  <si>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</si>
  <si>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</si>
  <si>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</si>
  <si>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</si>
  <si>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</si>
  <si>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</si>
  <si>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</si>
  <si>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</si>
  <si>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</si>
  <si>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</si>
  <si>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</si>
  <si>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</si>
  <si>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</si>
  <si>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</si>
  <si>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</si>
  <si>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</si>
  <si>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</si>
  <si>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</si>
  <si>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</si>
  <si>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</si>
  <si>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</si>
  <si>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</si>
  <si>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</si>
  <si>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</si>
  <si>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</si>
  <si>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</si>
  <si>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</si>
  <si>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</si>
  <si>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</si>
  <si>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</si>
  <si>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</si>
  <si>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</si>
  <si>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</si>
  <si>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</si>
  <si>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</si>
  <si>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</si>
  <si>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</si>
  <si>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</si>
  <si>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</si>
  <si>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</si>
  <si>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</si>
  <si>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</si>
  <si>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</si>
  <si>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</si>
  <si>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</si>
  <si>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</si>
  <si>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</si>
  <si>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</si>
  <si>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</si>
  <si>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</si>
  <si>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</si>
  <si>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</si>
  <si>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</si>
  <si>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</si>
  <si>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</si>
  <si>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</si>
  <si>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</si>
  <si>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 xml:space="preserve">HUD Issued Rent/Income Limits </t>
  </si>
  <si>
    <t>Effective on 04/07/2021</t>
  </si>
  <si>
    <t>On 04/01/2021</t>
  </si>
  <si>
    <t>2021 MANAGERS CERTIFICATION</t>
  </si>
  <si>
    <t>2021 MANAGER CERTIFICATION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</si>
</sst>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0">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177" fontId="7" fillId="0" borderId="12" xfId="0" applyNumberFormat="1" applyFont="1" applyFill="1" applyBorder="1" applyAlignment="1">
      <alignment/>
    </xf>
    <xf numFmtId="0" fontId="7" fillId="0" borderId="14" xfId="0" applyFont="1" applyFill="1" applyBorder="1" applyAlignment="1">
      <alignment horizontal="center"/>
    </xf>
    <xf numFmtId="0" fontId="6" fillId="0" borderId="0" xfId="0" applyFont="1" applyAlignment="1">
      <alignment horizontal="left"/>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10" xfId="0" applyFont="1" applyBorder="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0" xfId="0" applyFont="1" applyAlignment="1">
      <alignment vertical="top" wrapText="1"/>
    </xf>
    <xf numFmtId="14" fontId="6" fillId="0" borderId="0" xfId="0" applyNumberFormat="1" applyFont="1" applyAlignment="1">
      <alignment horizontal="left"/>
    </xf>
    <xf numFmtId="9" fontId="6" fillId="0" borderId="0" xfId="0" applyNumberFormat="1" applyFont="1" applyAlignment="1">
      <alignment horizontal="center"/>
    </xf>
    <xf numFmtId="0" fontId="19" fillId="0" borderId="0" xfId="0" applyFont="1" applyAlignment="1">
      <alignment horizontal="left"/>
    </xf>
    <xf numFmtId="0" fontId="8" fillId="0" borderId="0" xfId="0" applyFont="1" applyAlignment="1">
      <alignment horizontal="left"/>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25"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25"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horizontal="center"/>
    </xf>
    <xf numFmtId="49" fontId="7" fillId="0" borderId="10"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25" xfId="0"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25" xfId="0" applyNumberFormat="1" applyFont="1" applyBorder="1" applyAlignment="1">
      <alignment horizontal="center"/>
    </xf>
    <xf numFmtId="0" fontId="7" fillId="0" borderId="0" xfId="0" applyFont="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7" fillId="0" borderId="13" xfId="0" applyFont="1" applyFill="1" applyBorder="1" applyAlignment="1">
      <alignment horizontal="center"/>
    </xf>
    <xf numFmtId="0" fontId="7" fillId="0" borderId="26" xfId="0" applyFont="1" applyFill="1" applyBorder="1" applyAlignment="1">
      <alignment horizontal="center"/>
    </xf>
    <xf numFmtId="0" fontId="20" fillId="0" borderId="0" xfId="0" applyFont="1" applyAlignment="1">
      <alignment horizontal="left"/>
    </xf>
    <xf numFmtId="5" fontId="7" fillId="0" borderId="20" xfId="0" applyNumberFormat="1" applyFont="1" applyFill="1" applyBorder="1" applyAlignment="1">
      <alignment horizontal="center"/>
    </xf>
    <xf numFmtId="5" fontId="7" fillId="0" borderId="25"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25" xfId="0" applyNumberFormat="1" applyFont="1" applyBorder="1" applyAlignment="1">
      <alignment horizontal="center"/>
    </xf>
    <xf numFmtId="44" fontId="7" fillId="0" borderId="10" xfId="44" applyFont="1" applyBorder="1" applyAlignment="1">
      <alignment horizontal="center"/>
    </xf>
    <xf numFmtId="44" fontId="7" fillId="0" borderId="14" xfId="44" applyFont="1" applyFill="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44" fontId="7" fillId="0" borderId="10" xfId="44" applyFont="1" applyFill="1" applyBorder="1" applyAlignment="1">
      <alignment horizontal="center"/>
    </xf>
    <xf numFmtId="14" fontId="7" fillId="0" borderId="14"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005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62450"/>
          <a:ext cx="25717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419350" y="4362450"/>
          <a:ext cx="1333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419350" y="4362450"/>
          <a:ext cx="1333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6"/>
        <xdr:cNvSpPr txBox="1">
          <a:spLocks noChangeArrowheads="1"/>
        </xdr:cNvSpPr>
      </xdr:nvSpPr>
      <xdr:spPr>
        <a:xfrm>
          <a:off x="1609725" y="42005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62450"/>
          <a:ext cx="2476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62450"/>
          <a:ext cx="2476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152400</xdr:rowOff>
    </xdr:from>
    <xdr:to>
      <xdr:col>4</xdr:col>
      <xdr:colOff>66675</xdr:colOff>
      <xdr:row>30</xdr:row>
      <xdr:rowOff>0</xdr:rowOff>
    </xdr:to>
    <xdr:sp fLocksText="0">
      <xdr:nvSpPr>
        <xdr:cNvPr id="8" name="Text Box 9"/>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152400</xdr:rowOff>
    </xdr:from>
    <xdr:to>
      <xdr:col>4</xdr:col>
      <xdr:colOff>66675</xdr:colOff>
      <xdr:row>30</xdr:row>
      <xdr:rowOff>0</xdr:rowOff>
    </xdr:to>
    <xdr:sp fLocksText="0">
      <xdr:nvSpPr>
        <xdr:cNvPr id="9" name="Text Box 10"/>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62450"/>
          <a:ext cx="2476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62450"/>
          <a:ext cx="2476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152400</xdr:rowOff>
    </xdr:from>
    <xdr:to>
      <xdr:col>4</xdr:col>
      <xdr:colOff>66675</xdr:colOff>
      <xdr:row>30</xdr:row>
      <xdr:rowOff>0</xdr:rowOff>
    </xdr:to>
    <xdr:sp fLocksText="0">
      <xdr:nvSpPr>
        <xdr:cNvPr id="14" name="Text Box 15"/>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152400</xdr:rowOff>
    </xdr:from>
    <xdr:to>
      <xdr:col>4</xdr:col>
      <xdr:colOff>66675</xdr:colOff>
      <xdr:row>30</xdr:row>
      <xdr:rowOff>0</xdr:rowOff>
    </xdr:to>
    <xdr:sp fLocksText="0">
      <xdr:nvSpPr>
        <xdr:cNvPr id="15" name="Text Box 16"/>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33850"/>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295775"/>
          <a:ext cx="2762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09825" y="4295775"/>
          <a:ext cx="2381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09825" y="4295775"/>
          <a:ext cx="2381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33850"/>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26</xdr:row>
      <xdr:rowOff>161925</xdr:rowOff>
    </xdr:from>
    <xdr:to>
      <xdr:col>4</xdr:col>
      <xdr:colOff>47625</xdr:colOff>
      <xdr:row>28</xdr:row>
      <xdr:rowOff>9525</xdr:rowOff>
    </xdr:to>
    <xdr:sp fLocksText="0">
      <xdr:nvSpPr>
        <xdr:cNvPr id="6" name="Text Box 17"/>
        <xdr:cNvSpPr txBox="1">
          <a:spLocks noChangeArrowheads="1"/>
        </xdr:cNvSpPr>
      </xdr:nvSpPr>
      <xdr:spPr>
        <a:xfrm>
          <a:off x="1562100" y="4143375"/>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09825" y="4133850"/>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09825" y="4133850"/>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295775"/>
          <a:ext cx="28575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29150"/>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295775"/>
          <a:ext cx="28575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295775"/>
          <a:ext cx="2762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161925</xdr:rowOff>
    </xdr:to>
    <xdr:sp fLocksText="0">
      <xdr:nvSpPr>
        <xdr:cNvPr id="15" name="Text Box 31"/>
        <xdr:cNvSpPr txBox="1">
          <a:spLocks noChangeArrowheads="1"/>
        </xdr:cNvSpPr>
      </xdr:nvSpPr>
      <xdr:spPr>
        <a:xfrm>
          <a:off x="1571625" y="4448175"/>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161925</xdr:rowOff>
    </xdr:to>
    <xdr:sp fLocksText="0">
      <xdr:nvSpPr>
        <xdr:cNvPr id="16" name="Text Box 32"/>
        <xdr:cNvSpPr txBox="1">
          <a:spLocks noChangeArrowheads="1"/>
        </xdr:cNvSpPr>
      </xdr:nvSpPr>
      <xdr:spPr>
        <a:xfrm>
          <a:off x="2409825" y="4448175"/>
          <a:ext cx="2381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3"/>
  <sheetViews>
    <sheetView tabSelected="1" zoomScale="150" zoomScaleNormal="150" zoomScalePageLayoutView="0" workbookViewId="0" topLeftCell="A1">
      <selection activeCell="A1" sqref="A1:D1"/>
    </sheetView>
  </sheetViews>
  <sheetFormatPr defaultColWidth="8.83203125" defaultRowHeight="12.75"/>
  <cols>
    <col min="1" max="1" width="13.16015625" style="0" customWidth="1"/>
    <col min="2" max="2" width="5.33203125" style="0" customWidth="1"/>
    <col min="3" max="3" width="5.16015625" style="0" customWidth="1"/>
    <col min="4" max="4" width="7.66015625"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7" t="s">
        <v>70</v>
      </c>
      <c r="B1" s="68"/>
      <c r="C1" s="68"/>
      <c r="D1" s="68"/>
      <c r="E1" s="73" t="s">
        <v>20</v>
      </c>
      <c r="F1" s="73"/>
      <c r="G1" s="73"/>
      <c r="H1" s="73"/>
      <c r="I1" s="73"/>
      <c r="J1" s="73"/>
      <c r="K1" s="73"/>
      <c r="L1" s="73"/>
      <c r="M1" s="4"/>
      <c r="N1" s="4"/>
      <c r="O1" s="4"/>
    </row>
    <row r="2" spans="1:15" ht="12.75">
      <c r="A2" s="89" t="s">
        <v>69</v>
      </c>
      <c r="B2" s="89"/>
      <c r="C2" s="89"/>
      <c r="D2" s="89"/>
      <c r="E2" s="73" t="s">
        <v>72</v>
      </c>
      <c r="F2" s="73"/>
      <c r="G2" s="73"/>
      <c r="H2" s="73"/>
      <c r="I2" s="73"/>
      <c r="J2" s="73"/>
      <c r="K2" s="73"/>
      <c r="L2" s="73"/>
      <c r="M2" s="4"/>
      <c r="N2" s="4"/>
      <c r="O2" s="4"/>
    </row>
    <row r="3" spans="1:15" ht="12.75">
      <c r="A3" s="90" t="s">
        <v>71</v>
      </c>
      <c r="B3" s="90"/>
      <c r="C3" s="90"/>
      <c r="D3" s="4"/>
      <c r="E3" s="4"/>
      <c r="F3" s="4"/>
      <c r="G3" s="4"/>
      <c r="H3" s="88">
        <v>0.5</v>
      </c>
      <c r="I3" s="73"/>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83"/>
      <c r="C5" s="83"/>
      <c r="D5" s="83"/>
      <c r="E5" s="83"/>
      <c r="F5" s="4"/>
      <c r="G5" s="4" t="s">
        <v>41</v>
      </c>
      <c r="H5" s="91"/>
      <c r="I5" s="91"/>
      <c r="J5" s="91"/>
      <c r="K5" s="4"/>
      <c r="L5" s="4"/>
      <c r="M5" s="4"/>
      <c r="N5" s="4"/>
      <c r="O5" s="6"/>
    </row>
    <row r="6" spans="1:15" ht="12.75">
      <c r="A6" s="4" t="s">
        <v>39</v>
      </c>
      <c r="B6" s="83"/>
      <c r="C6" s="83"/>
      <c r="D6" s="83"/>
      <c r="E6" s="83"/>
      <c r="F6" s="4"/>
      <c r="G6" s="4" t="s">
        <v>63</v>
      </c>
      <c r="H6" s="4"/>
      <c r="I6" s="101"/>
      <c r="J6" s="101"/>
      <c r="K6" s="4"/>
      <c r="L6" s="4" t="s">
        <v>5</v>
      </c>
      <c r="M6" s="4"/>
      <c r="N6" s="7"/>
      <c r="O6" s="8"/>
    </row>
    <row r="7" spans="1:15" ht="12.75">
      <c r="A7" s="4" t="s">
        <v>40</v>
      </c>
      <c r="B7" s="76"/>
      <c r="C7" s="76"/>
      <c r="D7" s="76"/>
      <c r="E7" s="76"/>
      <c r="F7" s="4"/>
      <c r="G7" s="4" t="s">
        <v>42</v>
      </c>
      <c r="H7" s="4"/>
      <c r="I7" s="77"/>
      <c r="J7" s="77"/>
      <c r="K7" s="4"/>
      <c r="L7" s="4" t="s">
        <v>44</v>
      </c>
      <c r="M7" s="83"/>
      <c r="N7" s="83"/>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73" t="s">
        <v>45</v>
      </c>
      <c r="B10" s="73"/>
      <c r="C10" s="73"/>
      <c r="D10" s="73"/>
      <c r="E10" s="73"/>
      <c r="F10" s="73"/>
      <c r="G10" s="73"/>
      <c r="H10" s="73"/>
      <c r="I10" s="73"/>
      <c r="J10" s="73"/>
      <c r="K10" s="73"/>
      <c r="L10" s="73"/>
      <c r="M10" s="73"/>
      <c r="N10" s="73"/>
      <c r="O10" s="73"/>
    </row>
    <row r="11" spans="1:15" ht="9" customHeight="1">
      <c r="A11" s="4"/>
      <c r="B11" s="4"/>
      <c r="C11" s="4"/>
      <c r="D11" s="4"/>
      <c r="E11" s="4"/>
      <c r="F11" s="4"/>
      <c r="G11" s="4"/>
      <c r="H11" s="4"/>
      <c r="I11" s="4"/>
      <c r="J11" s="4"/>
      <c r="K11" s="4"/>
      <c r="L11" s="4"/>
      <c r="M11" s="4"/>
      <c r="N11" s="73"/>
      <c r="O11" s="73"/>
    </row>
    <row r="12" spans="1:15" ht="15.75">
      <c r="A12" s="78" t="s">
        <v>46</v>
      </c>
      <c r="B12" s="78"/>
      <c r="C12" s="78"/>
      <c r="D12" s="78"/>
      <c r="E12" s="4"/>
      <c r="F12" s="4"/>
      <c r="G12" s="79"/>
      <c r="H12" s="79"/>
      <c r="I12" s="79"/>
      <c r="J12" s="79"/>
      <c r="K12" s="4"/>
      <c r="L12" s="4"/>
      <c r="M12" s="4"/>
      <c r="N12" s="11"/>
      <c r="O12" s="12"/>
    </row>
    <row r="13" spans="1:15" ht="9" customHeight="1">
      <c r="A13" s="4"/>
      <c r="B13" s="4"/>
      <c r="C13" s="4"/>
      <c r="D13" s="4"/>
      <c r="E13" s="4"/>
      <c r="F13" s="4"/>
      <c r="G13" s="4"/>
      <c r="H13" s="4"/>
      <c r="I13" s="4"/>
      <c r="J13" s="4"/>
      <c r="K13" s="4"/>
      <c r="L13" s="4"/>
      <c r="M13" s="4"/>
      <c r="N13" s="4"/>
      <c r="O13" s="4"/>
    </row>
    <row r="14" spans="1:15" ht="12.75">
      <c r="A14" s="73" t="s">
        <v>61</v>
      </c>
      <c r="B14" s="73"/>
      <c r="C14" s="73"/>
      <c r="D14" s="73"/>
      <c r="E14" s="73"/>
      <c r="F14" s="73"/>
      <c r="G14" s="73"/>
      <c r="H14" s="73"/>
      <c r="I14" s="73"/>
      <c r="J14" s="73"/>
      <c r="K14" s="73"/>
      <c r="L14" s="73"/>
      <c r="M14" s="73"/>
      <c r="N14" s="73"/>
      <c r="O14" s="73"/>
    </row>
    <row r="15" spans="1:15" ht="12.75">
      <c r="A15" s="13" t="s">
        <v>47</v>
      </c>
      <c r="B15" s="14"/>
      <c r="C15" s="125">
        <v>1</v>
      </c>
      <c r="D15" s="126"/>
      <c r="E15" s="67">
        <v>2</v>
      </c>
      <c r="F15" s="67"/>
      <c r="G15" s="15">
        <v>3</v>
      </c>
      <c r="H15" s="98">
        <v>4</v>
      </c>
      <c r="I15" s="98"/>
      <c r="J15" s="99">
        <v>5</v>
      </c>
      <c r="K15" s="100"/>
      <c r="L15" s="15">
        <v>6</v>
      </c>
      <c r="M15" s="15">
        <v>7</v>
      </c>
      <c r="N15" s="118"/>
      <c r="O15" s="118"/>
    </row>
    <row r="16" spans="1:15" ht="12.75">
      <c r="A16" s="18" t="s">
        <v>1</v>
      </c>
      <c r="B16" s="19"/>
      <c r="C16" s="70">
        <v>32000</v>
      </c>
      <c r="D16" s="71"/>
      <c r="E16" s="72">
        <v>36550</v>
      </c>
      <c r="F16" s="72"/>
      <c r="G16" s="20">
        <v>41100</v>
      </c>
      <c r="H16" s="80">
        <v>45650</v>
      </c>
      <c r="I16" s="80"/>
      <c r="J16" s="81">
        <v>49350</v>
      </c>
      <c r="K16" s="82"/>
      <c r="L16" s="21">
        <v>53000</v>
      </c>
      <c r="M16" s="20">
        <v>56650</v>
      </c>
      <c r="N16" s="119"/>
      <c r="O16" s="119"/>
    </row>
    <row r="17" spans="1:15" ht="12.75">
      <c r="A17" s="22"/>
      <c r="B17" s="23"/>
      <c r="C17" s="22"/>
      <c r="D17" s="24"/>
      <c r="E17" s="23"/>
      <c r="F17" s="23"/>
      <c r="G17" s="25"/>
      <c r="H17" s="26"/>
      <c r="I17" s="26"/>
      <c r="J17" s="27"/>
      <c r="K17" s="28"/>
      <c r="L17" s="25"/>
      <c r="M17" s="25"/>
      <c r="N17" s="26"/>
      <c r="O17" s="26"/>
    </row>
    <row r="18" spans="1:15" ht="12.75">
      <c r="A18" s="29"/>
      <c r="B18" s="30"/>
      <c r="C18" s="92"/>
      <c r="D18" s="93"/>
      <c r="E18" s="94"/>
      <c r="F18" s="94"/>
      <c r="G18" s="31"/>
      <c r="H18" s="95"/>
      <c r="I18" s="95"/>
      <c r="J18" s="96"/>
      <c r="K18" s="97"/>
      <c r="L18" s="31"/>
      <c r="M18" s="31"/>
      <c r="N18" s="120"/>
      <c r="O18" s="120"/>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73" t="s">
        <v>49</v>
      </c>
      <c r="H21" s="73"/>
      <c r="I21" s="73"/>
      <c r="J21" s="73"/>
      <c r="K21" s="73"/>
      <c r="L21" s="32"/>
      <c r="M21" s="32"/>
      <c r="N21" s="73"/>
      <c r="O21" s="73"/>
    </row>
    <row r="22" spans="1:15" ht="6.75" customHeight="1">
      <c r="A22" s="4"/>
      <c r="B22" s="4"/>
      <c r="C22" s="4"/>
      <c r="D22" s="4"/>
      <c r="E22" s="4"/>
      <c r="F22" s="4"/>
      <c r="G22" s="4"/>
      <c r="H22" s="4"/>
      <c r="I22" s="4"/>
      <c r="J22" s="4"/>
      <c r="K22" s="4"/>
      <c r="L22" s="4"/>
      <c r="M22" s="4"/>
      <c r="N22" s="33"/>
      <c r="O22" s="12"/>
    </row>
    <row r="23" spans="1:15" ht="14.25">
      <c r="A23" s="12" t="s">
        <v>60</v>
      </c>
      <c r="B23" s="4"/>
      <c r="C23" s="4"/>
      <c r="D23" s="4"/>
      <c r="E23" s="4"/>
      <c r="F23" s="74"/>
      <c r="G23" s="74"/>
      <c r="H23" s="34"/>
      <c r="I23" s="12" t="s">
        <v>23</v>
      </c>
      <c r="J23" s="4"/>
      <c r="K23" s="4"/>
      <c r="L23" s="4"/>
      <c r="M23" s="4"/>
      <c r="N23" s="75"/>
      <c r="O23" s="75"/>
    </row>
    <row r="24" spans="1:15" ht="12.75">
      <c r="A24" s="4"/>
      <c r="B24" s="4"/>
      <c r="C24" s="4"/>
      <c r="D24" s="4"/>
      <c r="E24" s="4"/>
      <c r="F24" s="4"/>
      <c r="G24" s="4"/>
      <c r="H24" s="4"/>
      <c r="I24" s="4"/>
      <c r="J24" s="4"/>
      <c r="K24" s="4"/>
      <c r="L24" s="4"/>
      <c r="M24" s="4"/>
      <c r="N24" s="4"/>
      <c r="O24" s="4"/>
    </row>
    <row r="25" spans="1:15" ht="12.75">
      <c r="A25" s="68" t="s">
        <v>50</v>
      </c>
      <c r="B25" s="68"/>
      <c r="C25" s="68"/>
      <c r="D25" s="68"/>
      <c r="E25" s="68"/>
      <c r="F25" s="68"/>
      <c r="G25" s="68"/>
      <c r="H25" s="68" t="s">
        <v>2</v>
      </c>
      <c r="I25" s="68"/>
      <c r="J25" s="68"/>
      <c r="K25" s="68"/>
      <c r="L25" s="68"/>
      <c r="M25" s="68"/>
      <c r="N25" s="68"/>
      <c r="O25" s="68"/>
    </row>
    <row r="26" spans="1:15" ht="12.75">
      <c r="A26" s="68" t="s">
        <v>51</v>
      </c>
      <c r="B26" s="68"/>
      <c r="C26" s="68"/>
      <c r="D26" s="68"/>
      <c r="E26" s="68"/>
      <c r="F26" s="68"/>
      <c r="G26" s="68"/>
      <c r="H26" s="32"/>
      <c r="I26" s="12"/>
      <c r="J26" s="12"/>
      <c r="K26" s="73"/>
      <c r="L26" s="73"/>
      <c r="M26" s="73"/>
      <c r="N26" s="73"/>
      <c r="O26" s="73"/>
    </row>
    <row r="27" spans="1:15" ht="12.75">
      <c r="A27" s="3"/>
      <c r="B27" s="3"/>
      <c r="C27" s="3"/>
      <c r="D27" s="3" t="s">
        <v>64</v>
      </c>
      <c r="E27" s="3" t="s">
        <v>65</v>
      </c>
      <c r="F27" s="3" t="s">
        <v>66</v>
      </c>
      <c r="G27" s="35"/>
      <c r="H27" s="2" t="s">
        <v>0</v>
      </c>
      <c r="I27" s="12"/>
      <c r="J27" s="12"/>
      <c r="K27" s="12"/>
      <c r="L27" s="36"/>
      <c r="M27" s="69" t="s">
        <v>21</v>
      </c>
      <c r="N27" s="69"/>
      <c r="O27" s="69"/>
    </row>
    <row r="28" spans="1:15" ht="12.75">
      <c r="A28" s="4" t="s">
        <v>67</v>
      </c>
      <c r="B28" s="4"/>
      <c r="C28" s="4"/>
      <c r="D28" s="37">
        <v>856</v>
      </c>
      <c r="E28" s="38">
        <f>33+6+20+31+18+16+11</f>
        <v>135</v>
      </c>
      <c r="F28" s="37">
        <f>+D28-E28</f>
        <v>721</v>
      </c>
      <c r="G28" s="35"/>
      <c r="H28" s="64">
        <v>721</v>
      </c>
      <c r="I28" s="4"/>
      <c r="J28" s="4"/>
      <c r="K28" s="4"/>
      <c r="L28" s="39"/>
      <c r="M28" s="121">
        <v>44197</v>
      </c>
      <c r="N28" s="121"/>
      <c r="O28" s="121"/>
    </row>
    <row r="29" spans="1:15" ht="14.25">
      <c r="A29" s="4" t="s">
        <v>68</v>
      </c>
      <c r="B29" s="4"/>
      <c r="C29" s="4"/>
      <c r="D29" s="37">
        <v>1027</v>
      </c>
      <c r="E29" s="38">
        <f>42+7+25+36+21+27+15</f>
        <v>173</v>
      </c>
      <c r="F29" s="37">
        <f>+D29-E29</f>
        <v>854</v>
      </c>
      <c r="G29" s="35"/>
      <c r="H29" s="64">
        <v>854</v>
      </c>
      <c r="I29" s="4"/>
      <c r="J29" s="4"/>
      <c r="K29" s="4"/>
      <c r="L29" s="39"/>
      <c r="M29" s="123"/>
      <c r="N29" s="123"/>
      <c r="O29" s="123"/>
    </row>
    <row r="30" spans="1:15" ht="13.5" thickBot="1">
      <c r="A30" s="26" t="s">
        <v>19</v>
      </c>
      <c r="B30" s="26"/>
      <c r="C30" s="26"/>
      <c r="D30" s="40">
        <v>1187</v>
      </c>
      <c r="E30" s="41">
        <f>53+9+32+40+26+34+16</f>
        <v>210</v>
      </c>
      <c r="F30" s="40">
        <f>+D30-E30</f>
        <v>977</v>
      </c>
      <c r="G30" s="42"/>
      <c r="H30" s="65">
        <v>977</v>
      </c>
      <c r="I30" s="26"/>
      <c r="J30" s="26"/>
      <c r="K30" s="26"/>
      <c r="L30" s="43"/>
      <c r="M30" s="124"/>
      <c r="N30" s="124"/>
      <c r="O30" s="124"/>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73" t="s">
        <v>52</v>
      </c>
      <c r="H32" s="73"/>
      <c r="I32" s="73"/>
      <c r="J32" s="73"/>
      <c r="K32" s="73"/>
      <c r="L32" s="4"/>
      <c r="M32" s="4"/>
      <c r="N32" s="73"/>
      <c r="O32" s="73"/>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4.25">
      <c r="A36" s="4" t="s">
        <v>4</v>
      </c>
      <c r="B36" s="4"/>
      <c r="C36" s="4"/>
      <c r="D36" s="122"/>
      <c r="E36" s="122"/>
      <c r="F36" s="122"/>
      <c r="G36" s="46" t="s">
        <v>53</v>
      </c>
      <c r="H36" s="122"/>
      <c r="I36" s="122"/>
      <c r="J36" s="122"/>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3" t="s">
        <v>54</v>
      </c>
      <c r="H39" s="73"/>
      <c r="I39" s="73"/>
      <c r="J39" s="73"/>
      <c r="K39" s="73"/>
      <c r="L39" s="4"/>
      <c r="M39" s="4"/>
      <c r="N39" s="73"/>
      <c r="O39" s="73"/>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01"/>
      <c r="K41" s="101"/>
      <c r="L41" s="101"/>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83"/>
      <c r="K43" s="83"/>
      <c r="L43" s="83"/>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83"/>
      <c r="K45" s="83"/>
      <c r="L45" s="83"/>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01"/>
      <c r="K47" s="101"/>
      <c r="L47" s="101"/>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86" t="s">
        <v>62</v>
      </c>
      <c r="B51" s="86"/>
      <c r="C51" s="86"/>
      <c r="D51" s="86"/>
      <c r="E51" s="86"/>
      <c r="F51" s="86"/>
      <c r="G51" s="86"/>
      <c r="H51" s="86"/>
      <c r="I51" s="86"/>
      <c r="J51" s="86"/>
      <c r="K51" s="86"/>
      <c r="L51" s="86"/>
      <c r="M51" s="86"/>
      <c r="N51" s="86"/>
      <c r="O51" s="86"/>
    </row>
    <row r="52" spans="1:15" ht="11.25" customHeight="1">
      <c r="A52" s="86"/>
      <c r="B52" s="86"/>
      <c r="C52" s="86"/>
      <c r="D52" s="86"/>
      <c r="E52" s="86"/>
      <c r="F52" s="86"/>
      <c r="G52" s="86"/>
      <c r="H52" s="86"/>
      <c r="I52" s="86"/>
      <c r="J52" s="86"/>
      <c r="K52" s="86"/>
      <c r="L52" s="86"/>
      <c r="M52" s="86"/>
      <c r="N52" s="86"/>
      <c r="O52" s="86"/>
    </row>
    <row r="53" spans="1:15" ht="12.75">
      <c r="A53" s="86"/>
      <c r="B53" s="86"/>
      <c r="C53" s="86"/>
      <c r="D53" s="86"/>
      <c r="E53" s="86"/>
      <c r="F53" s="86"/>
      <c r="G53" s="86"/>
      <c r="H53" s="86"/>
      <c r="I53" s="86"/>
      <c r="J53" s="86"/>
      <c r="K53" s="86"/>
      <c r="L53" s="86"/>
      <c r="M53" s="86"/>
      <c r="N53" s="86"/>
      <c r="O53" s="86"/>
    </row>
    <row r="54" spans="1:15" ht="19.5" customHeight="1">
      <c r="A54" s="86"/>
      <c r="B54" s="86"/>
      <c r="C54" s="86"/>
      <c r="D54" s="86"/>
      <c r="E54" s="86"/>
      <c r="F54" s="86"/>
      <c r="G54" s="86"/>
      <c r="H54" s="86"/>
      <c r="I54" s="86"/>
      <c r="J54" s="86"/>
      <c r="K54" s="86"/>
      <c r="L54" s="86"/>
      <c r="M54" s="86"/>
      <c r="N54" s="86"/>
      <c r="O54" s="86"/>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08" t="s">
        <v>32</v>
      </c>
      <c r="B57" s="109"/>
      <c r="C57" s="109"/>
      <c r="D57" s="109"/>
      <c r="E57" s="110"/>
      <c r="F57" s="111" t="s">
        <v>24</v>
      </c>
      <c r="G57" s="111"/>
      <c r="H57" s="111"/>
      <c r="I57" s="111"/>
      <c r="J57" s="111"/>
      <c r="K57" s="111"/>
      <c r="L57" s="111" t="s">
        <v>25</v>
      </c>
      <c r="M57" s="111"/>
      <c r="N57" s="111"/>
      <c r="O57" s="111"/>
    </row>
    <row r="58" spans="1:15" ht="12.75" customHeight="1">
      <c r="A58" s="102"/>
      <c r="B58" s="103"/>
      <c r="C58" s="103"/>
      <c r="D58" s="103"/>
      <c r="E58" s="104"/>
      <c r="F58" s="112"/>
      <c r="G58" s="113"/>
      <c r="H58" s="113"/>
      <c r="I58" s="113"/>
      <c r="J58" s="113"/>
      <c r="K58" s="114"/>
      <c r="L58" s="112"/>
      <c r="M58" s="113"/>
      <c r="N58" s="113"/>
      <c r="O58" s="114"/>
    </row>
    <row r="59" spans="1:15" ht="7.5" customHeight="1">
      <c r="A59" s="105"/>
      <c r="B59" s="106"/>
      <c r="C59" s="106"/>
      <c r="D59" s="106"/>
      <c r="E59" s="107"/>
      <c r="F59" s="115"/>
      <c r="G59" s="116"/>
      <c r="H59" s="116"/>
      <c r="I59" s="116"/>
      <c r="J59" s="116"/>
      <c r="K59" s="117"/>
      <c r="L59" s="115"/>
      <c r="M59" s="116"/>
      <c r="N59" s="116"/>
      <c r="O59" s="117"/>
    </row>
    <row r="60" spans="1:15" ht="12.75">
      <c r="A60" s="52"/>
      <c r="B60" s="52"/>
      <c r="C60" s="52"/>
      <c r="D60" s="52"/>
      <c r="E60" s="52"/>
      <c r="F60" s="52"/>
      <c r="G60" s="52"/>
      <c r="H60" s="52"/>
      <c r="I60" s="52"/>
      <c r="J60" s="52"/>
      <c r="K60" s="52"/>
      <c r="L60" s="52"/>
      <c r="M60" s="52"/>
      <c r="N60" s="52"/>
      <c r="O60" s="52"/>
    </row>
    <row r="61" spans="1:15" ht="12.75">
      <c r="A61" s="108" t="s">
        <v>26</v>
      </c>
      <c r="B61" s="109"/>
      <c r="C61" s="109"/>
      <c r="D61" s="109"/>
      <c r="E61" s="110"/>
      <c r="F61" s="111" t="s">
        <v>57</v>
      </c>
      <c r="G61" s="111"/>
      <c r="H61" s="111"/>
      <c r="I61" s="111"/>
      <c r="J61" s="111"/>
      <c r="K61" s="111"/>
      <c r="L61" s="51" t="s">
        <v>58</v>
      </c>
      <c r="M61" s="51"/>
      <c r="N61" s="49"/>
      <c r="O61" s="50"/>
    </row>
    <row r="62" spans="1:15" ht="12.75" customHeight="1">
      <c r="A62" s="102"/>
      <c r="B62" s="103"/>
      <c r="C62" s="103"/>
      <c r="D62" s="103"/>
      <c r="E62" s="104"/>
      <c r="F62" s="84"/>
      <c r="G62" s="84"/>
      <c r="H62" s="84"/>
      <c r="I62" s="84"/>
      <c r="J62" s="84"/>
      <c r="K62" s="84"/>
      <c r="L62" s="84"/>
      <c r="M62" s="84"/>
      <c r="N62" s="84"/>
      <c r="O62" s="84"/>
    </row>
    <row r="63" spans="1:15" ht="10.5" customHeight="1">
      <c r="A63" s="105"/>
      <c r="B63" s="106"/>
      <c r="C63" s="106"/>
      <c r="D63" s="106"/>
      <c r="E63" s="107"/>
      <c r="F63" s="85"/>
      <c r="G63" s="85"/>
      <c r="H63" s="85"/>
      <c r="I63" s="85"/>
      <c r="J63" s="85"/>
      <c r="K63" s="85"/>
      <c r="L63" s="85"/>
      <c r="M63" s="85"/>
      <c r="N63" s="85"/>
      <c r="O63" s="85"/>
    </row>
  </sheetData>
  <sheetProtection/>
  <mergeCells count="67">
    <mergeCell ref="C15:D15"/>
    <mergeCell ref="N16:O16"/>
    <mergeCell ref="N18:O18"/>
    <mergeCell ref="J47:L47"/>
    <mergeCell ref="M28:O28"/>
    <mergeCell ref="D36:F36"/>
    <mergeCell ref="H36:J36"/>
    <mergeCell ref="M29:O29"/>
    <mergeCell ref="M30:O30"/>
    <mergeCell ref="A58:E59"/>
    <mergeCell ref="F58:K59"/>
    <mergeCell ref="L58:O59"/>
    <mergeCell ref="A57:E57"/>
    <mergeCell ref="F57:K57"/>
    <mergeCell ref="G39:K39"/>
    <mergeCell ref="N39:O39"/>
    <mergeCell ref="J41:L41"/>
    <mergeCell ref="A62:E63"/>
    <mergeCell ref="F62:K63"/>
    <mergeCell ref="A61:E61"/>
    <mergeCell ref="F61:K61"/>
    <mergeCell ref="K26:O26"/>
    <mergeCell ref="J43:L43"/>
    <mergeCell ref="G32:K32"/>
    <mergeCell ref="N32:O32"/>
    <mergeCell ref="L57:O57"/>
    <mergeCell ref="J45:L45"/>
    <mergeCell ref="B5:E5"/>
    <mergeCell ref="H5:J5"/>
    <mergeCell ref="C18:D18"/>
    <mergeCell ref="E18:F18"/>
    <mergeCell ref="H18:I18"/>
    <mergeCell ref="J18:K18"/>
    <mergeCell ref="H15:I15"/>
    <mergeCell ref="J15:K15"/>
    <mergeCell ref="B6:E6"/>
    <mergeCell ref="I6:J6"/>
    <mergeCell ref="M7:N7"/>
    <mergeCell ref="A10:O10"/>
    <mergeCell ref="L62:O63"/>
    <mergeCell ref="A51:O54"/>
    <mergeCell ref="A1:D1"/>
    <mergeCell ref="E1:L1"/>
    <mergeCell ref="E2:L2"/>
    <mergeCell ref="H3:I3"/>
    <mergeCell ref="A2:D2"/>
    <mergeCell ref="A3:C3"/>
    <mergeCell ref="B7:E7"/>
    <mergeCell ref="I7:J7"/>
    <mergeCell ref="H25:O25"/>
    <mergeCell ref="G21:K21"/>
    <mergeCell ref="N11:O11"/>
    <mergeCell ref="A12:D12"/>
    <mergeCell ref="G12:J12"/>
    <mergeCell ref="A14:O14"/>
    <mergeCell ref="H16:I16"/>
    <mergeCell ref="J16:K16"/>
    <mergeCell ref="E15:F15"/>
    <mergeCell ref="A26:G26"/>
    <mergeCell ref="M27:O27"/>
    <mergeCell ref="C16:D16"/>
    <mergeCell ref="E16:F16"/>
    <mergeCell ref="N21:O21"/>
    <mergeCell ref="F23:G23"/>
    <mergeCell ref="N23:O23"/>
    <mergeCell ref="A25:G25"/>
    <mergeCell ref="N15:O15"/>
  </mergeCells>
  <printOptions/>
  <pageMargins left="0.4" right="0.4" top="0.5" bottom="0.2" header="0.5" footer="0.5"/>
  <pageSetup fitToHeight="1" fitToWidth="1" horizontalDpi="600" verticalDpi="600" orientation="portrait" scale="98" r:id="rId3"/>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16015625" style="0" customWidth="1"/>
    <col min="6" max="6" width="7.66015625" style="0" customWidth="1"/>
    <col min="7" max="7" width="9.83203125" style="0" customWidth="1"/>
    <col min="8" max="8" width="7.66015625" style="0" customWidth="1"/>
    <col min="9" max="9" width="5.16015625" style="0" customWidth="1"/>
    <col min="10" max="10" width="5.83203125" style="0" customWidth="1"/>
    <col min="11" max="11" width="5.33203125" style="0" customWidth="1"/>
    <col min="12" max="12" width="10.83203125" style="0" customWidth="1"/>
    <col min="13" max="13" width="9.83203125" style="0" customWidth="1"/>
    <col min="14" max="14" width="6.33203125" style="0" customWidth="1"/>
    <col min="15" max="15" width="7" style="0" customWidth="1"/>
  </cols>
  <sheetData>
    <row r="1" spans="1:15" ht="12.75">
      <c r="A1" s="68" t="str">
        <f>+'MGR 50%'!A1:D1</f>
        <v>Effective on 04/07/2021</v>
      </c>
      <c r="B1" s="68"/>
      <c r="C1" s="68"/>
      <c r="D1" s="68"/>
      <c r="E1" s="73" t="s">
        <v>20</v>
      </c>
      <c r="F1" s="73"/>
      <c r="G1" s="73"/>
      <c r="H1" s="73"/>
      <c r="I1" s="73"/>
      <c r="J1" s="73"/>
      <c r="K1" s="73"/>
      <c r="L1" s="73"/>
      <c r="M1" s="4"/>
      <c r="N1" s="4"/>
      <c r="O1" s="4"/>
    </row>
    <row r="2" spans="1:15" ht="12.75">
      <c r="A2" s="127" t="str">
        <f>+'MGR 50%'!A2:D2</f>
        <v>HUD Issued Rent/Income Limits </v>
      </c>
      <c r="B2" s="127"/>
      <c r="C2" s="127"/>
      <c r="D2" s="127"/>
      <c r="E2" s="73" t="str">
        <f>+'MGR 50%'!E2:L2</f>
        <v>2021 MANAGERS CERTIFICATION</v>
      </c>
      <c r="F2" s="73"/>
      <c r="G2" s="73"/>
      <c r="H2" s="73"/>
      <c r="I2" s="73"/>
      <c r="J2" s="73"/>
      <c r="K2" s="73"/>
      <c r="L2" s="73"/>
      <c r="M2" s="4"/>
      <c r="N2" s="4"/>
      <c r="O2" s="4"/>
    </row>
    <row r="3" spans="1:15" ht="12.75">
      <c r="A3" s="90" t="str">
        <f>+'MGR 50%'!A3:C3</f>
        <v>On 04/01/2021</v>
      </c>
      <c r="B3" s="90"/>
      <c r="C3" s="90"/>
      <c r="D3" s="4"/>
      <c r="E3" s="4"/>
      <c r="F3" s="4"/>
      <c r="G3" s="4"/>
      <c r="H3" s="88">
        <v>0.6</v>
      </c>
      <c r="I3" s="73"/>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83"/>
      <c r="C5" s="83"/>
      <c r="D5" s="83"/>
      <c r="E5" s="83"/>
      <c r="F5" s="4"/>
      <c r="G5" s="4" t="s">
        <v>41</v>
      </c>
      <c r="H5" s="91"/>
      <c r="I5" s="91"/>
      <c r="J5" s="91"/>
      <c r="K5" s="4"/>
      <c r="L5" s="4"/>
      <c r="M5" s="4"/>
      <c r="N5" s="4"/>
      <c r="O5" s="6"/>
    </row>
    <row r="6" spans="1:15" ht="12.75">
      <c r="A6" s="4" t="s">
        <v>39</v>
      </c>
      <c r="B6" s="83"/>
      <c r="C6" s="83"/>
      <c r="D6" s="83"/>
      <c r="E6" s="83"/>
      <c r="F6" s="4"/>
      <c r="G6" s="4" t="s">
        <v>63</v>
      </c>
      <c r="H6" s="4"/>
      <c r="I6" s="101"/>
      <c r="J6" s="101"/>
      <c r="K6" s="4"/>
      <c r="L6" s="4" t="s">
        <v>5</v>
      </c>
      <c r="M6" s="4"/>
      <c r="N6" s="7"/>
      <c r="O6" s="8"/>
    </row>
    <row r="7" spans="1:15" ht="12.75">
      <c r="A7" s="4" t="s">
        <v>40</v>
      </c>
      <c r="B7" s="76"/>
      <c r="C7" s="76"/>
      <c r="D7" s="76"/>
      <c r="E7" s="76"/>
      <c r="F7" s="4"/>
      <c r="G7" s="4" t="s">
        <v>42</v>
      </c>
      <c r="H7" s="4"/>
      <c r="I7" s="77"/>
      <c r="J7" s="77"/>
      <c r="K7" s="4"/>
      <c r="L7" s="4" t="s">
        <v>44</v>
      </c>
      <c r="M7" s="83"/>
      <c r="N7" s="83"/>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73" t="s">
        <v>45</v>
      </c>
      <c r="B10" s="73"/>
      <c r="C10" s="73"/>
      <c r="D10" s="73"/>
      <c r="E10" s="73"/>
      <c r="F10" s="73"/>
      <c r="G10" s="73"/>
      <c r="H10" s="73"/>
      <c r="I10" s="73"/>
      <c r="J10" s="73"/>
      <c r="K10" s="73"/>
      <c r="L10" s="73"/>
      <c r="M10" s="73"/>
      <c r="N10" s="73"/>
      <c r="O10" s="73"/>
    </row>
    <row r="11" spans="1:15" ht="7.5" customHeight="1">
      <c r="A11" s="4"/>
      <c r="B11" s="4"/>
      <c r="C11" s="4"/>
      <c r="D11" s="4"/>
      <c r="E11" s="4"/>
      <c r="F11" s="4"/>
      <c r="G11" s="4"/>
      <c r="H11" s="4"/>
      <c r="I11" s="4"/>
      <c r="J11" s="4"/>
      <c r="K11" s="4"/>
      <c r="L11" s="4"/>
      <c r="M11" s="4"/>
      <c r="N11" s="73"/>
      <c r="O11" s="73"/>
    </row>
    <row r="12" spans="1:15" ht="15.75">
      <c r="A12" s="78" t="s">
        <v>46</v>
      </c>
      <c r="B12" s="78"/>
      <c r="C12" s="78"/>
      <c r="D12" s="78"/>
      <c r="E12" s="4"/>
      <c r="F12" s="4"/>
      <c r="G12" s="79"/>
      <c r="H12" s="79"/>
      <c r="I12" s="79"/>
      <c r="J12" s="79"/>
      <c r="K12" s="4"/>
      <c r="L12" s="4"/>
      <c r="M12" s="4"/>
      <c r="N12" s="11"/>
      <c r="O12" s="12"/>
    </row>
    <row r="13" spans="1:15" ht="12.75">
      <c r="A13" s="4"/>
      <c r="B13" s="4"/>
      <c r="C13" s="4"/>
      <c r="D13" s="4"/>
      <c r="E13" s="4"/>
      <c r="F13" s="4"/>
      <c r="G13" s="4"/>
      <c r="H13" s="4"/>
      <c r="I13" s="4"/>
      <c r="J13" s="4"/>
      <c r="K13" s="4"/>
      <c r="L13" s="4"/>
      <c r="M13" s="4"/>
      <c r="N13" s="4"/>
      <c r="O13" s="4"/>
    </row>
    <row r="14" spans="1:15" ht="12.75">
      <c r="A14" s="73" t="s">
        <v>61</v>
      </c>
      <c r="B14" s="73"/>
      <c r="C14" s="73"/>
      <c r="D14" s="73"/>
      <c r="E14" s="73"/>
      <c r="F14" s="73"/>
      <c r="G14" s="73"/>
      <c r="H14" s="73"/>
      <c r="I14" s="73"/>
      <c r="J14" s="73"/>
      <c r="K14" s="73"/>
      <c r="L14" s="73"/>
      <c r="M14" s="73"/>
      <c r="N14" s="73"/>
      <c r="O14" s="73"/>
    </row>
    <row r="15" spans="1:15" ht="12.75">
      <c r="A15" s="13" t="s">
        <v>47</v>
      </c>
      <c r="B15" s="14"/>
      <c r="C15" s="125">
        <v>1</v>
      </c>
      <c r="D15" s="126"/>
      <c r="E15" s="67">
        <v>2</v>
      </c>
      <c r="F15" s="67"/>
      <c r="G15" s="15">
        <v>3</v>
      </c>
      <c r="H15" s="98">
        <v>4</v>
      </c>
      <c r="I15" s="98"/>
      <c r="J15" s="99">
        <v>5</v>
      </c>
      <c r="K15" s="100"/>
      <c r="L15" s="16">
        <v>6</v>
      </c>
      <c r="M15" s="15">
        <v>7</v>
      </c>
      <c r="N15" s="118"/>
      <c r="O15" s="118"/>
    </row>
    <row r="16" spans="1:15" ht="12.75">
      <c r="A16" s="18" t="s">
        <v>1</v>
      </c>
      <c r="B16" s="19"/>
      <c r="C16" s="70">
        <v>38400</v>
      </c>
      <c r="D16" s="71"/>
      <c r="E16" s="72">
        <v>43860</v>
      </c>
      <c r="F16" s="72"/>
      <c r="G16" s="20">
        <v>49320</v>
      </c>
      <c r="H16" s="80">
        <v>54780</v>
      </c>
      <c r="I16" s="80"/>
      <c r="J16" s="81">
        <v>59220</v>
      </c>
      <c r="K16" s="82"/>
      <c r="L16" s="53">
        <v>63600</v>
      </c>
      <c r="M16" s="20">
        <v>67980</v>
      </c>
      <c r="N16" s="119"/>
      <c r="O16" s="119"/>
    </row>
    <row r="17" spans="1:15" ht="12.75">
      <c r="A17" s="22"/>
      <c r="B17" s="23"/>
      <c r="C17" s="22"/>
      <c r="D17" s="24"/>
      <c r="E17" s="23"/>
      <c r="F17" s="23"/>
      <c r="G17" s="25"/>
      <c r="H17" s="26"/>
      <c r="I17" s="26"/>
      <c r="J17" s="27"/>
      <c r="K17" s="28"/>
      <c r="L17" s="27"/>
      <c r="M17" s="25"/>
      <c r="N17" s="26"/>
      <c r="O17" s="26"/>
    </row>
    <row r="18" spans="1:15" ht="12.75">
      <c r="A18" s="29" t="s">
        <v>48</v>
      </c>
      <c r="B18" s="30"/>
      <c r="C18" s="128">
        <f>SUM(C16*1.4)</f>
        <v>53760</v>
      </c>
      <c r="D18" s="129"/>
      <c r="E18" s="130">
        <f>SUM(E16*1.4)</f>
        <v>61403.99999999999</v>
      </c>
      <c r="F18" s="130"/>
      <c r="G18" s="54">
        <f>SUM(G16*1.4)</f>
        <v>69048</v>
      </c>
      <c r="H18" s="131">
        <f>SUM(H16*1.4)</f>
        <v>76692</v>
      </c>
      <c r="I18" s="131"/>
      <c r="J18" s="132">
        <f>SUM(J16*1.4)</f>
        <v>82908</v>
      </c>
      <c r="K18" s="133"/>
      <c r="L18" s="55">
        <f>SUM(L16*1.4)</f>
        <v>89040</v>
      </c>
      <c r="M18" s="54">
        <f>SUM(M16*1.4)</f>
        <v>95172</v>
      </c>
      <c r="N18" s="120"/>
      <c r="O18" s="120"/>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73" t="s">
        <v>49</v>
      </c>
      <c r="H21" s="73"/>
      <c r="I21" s="73"/>
      <c r="J21" s="73"/>
      <c r="K21" s="73"/>
      <c r="L21" s="32"/>
      <c r="M21" s="32"/>
      <c r="N21" s="73"/>
      <c r="O21" s="73"/>
    </row>
    <row r="22" spans="1:15" ht="8.25" customHeight="1">
      <c r="A22" s="4"/>
      <c r="B22" s="4"/>
      <c r="C22" s="4"/>
      <c r="D22" s="4"/>
      <c r="E22" s="4"/>
      <c r="F22" s="4"/>
      <c r="G22" s="4"/>
      <c r="H22" s="4"/>
      <c r="I22" s="4"/>
      <c r="J22" s="4"/>
      <c r="K22" s="4"/>
      <c r="L22" s="4"/>
      <c r="M22" s="4"/>
      <c r="N22" s="33"/>
      <c r="O22" s="12"/>
    </row>
    <row r="23" spans="1:15" ht="14.25">
      <c r="A23" s="12" t="s">
        <v>60</v>
      </c>
      <c r="B23" s="4"/>
      <c r="C23" s="4"/>
      <c r="D23" s="4"/>
      <c r="E23" s="4"/>
      <c r="F23" s="74"/>
      <c r="G23" s="74"/>
      <c r="H23" s="34"/>
      <c r="I23" s="12" t="s">
        <v>23</v>
      </c>
      <c r="J23" s="4"/>
      <c r="K23" s="4"/>
      <c r="L23" s="4"/>
      <c r="M23" s="4"/>
      <c r="N23" s="75">
        <v>0</v>
      </c>
      <c r="O23" s="75"/>
    </row>
    <row r="24" spans="1:15" ht="12.75">
      <c r="A24" s="4"/>
      <c r="B24" s="4"/>
      <c r="C24" s="4"/>
      <c r="D24" s="4"/>
      <c r="E24" s="4"/>
      <c r="F24" s="4"/>
      <c r="G24" s="4"/>
      <c r="H24" s="4"/>
      <c r="I24" s="4"/>
      <c r="J24" s="4"/>
      <c r="K24" s="4"/>
      <c r="L24" s="4"/>
      <c r="M24" s="4"/>
      <c r="N24" s="4"/>
      <c r="O24" s="4"/>
    </row>
    <row r="25" spans="1:15" ht="12.75">
      <c r="A25" s="68" t="s">
        <v>50</v>
      </c>
      <c r="B25" s="68"/>
      <c r="C25" s="68"/>
      <c r="D25" s="68"/>
      <c r="E25" s="68"/>
      <c r="F25" s="68"/>
      <c r="G25" s="68"/>
      <c r="H25" s="68" t="s">
        <v>2</v>
      </c>
      <c r="I25" s="68"/>
      <c r="J25" s="68"/>
      <c r="K25" s="68"/>
      <c r="L25" s="68"/>
      <c r="M25" s="68"/>
      <c r="N25" s="68"/>
      <c r="O25" s="68"/>
    </row>
    <row r="26" spans="1:15" ht="12.75">
      <c r="A26" s="68" t="s">
        <v>51</v>
      </c>
      <c r="B26" s="68"/>
      <c r="C26" s="68"/>
      <c r="D26" s="68"/>
      <c r="E26" s="68"/>
      <c r="F26" s="68"/>
      <c r="G26" s="68"/>
      <c r="H26" s="32"/>
      <c r="I26" s="12"/>
      <c r="J26" s="12"/>
      <c r="K26" s="73"/>
      <c r="L26" s="73"/>
      <c r="M26" s="73"/>
      <c r="N26" s="73"/>
      <c r="O26" s="73"/>
    </row>
    <row r="27" spans="1:15" ht="12.75">
      <c r="A27" s="3"/>
      <c r="B27" s="3"/>
      <c r="C27" s="3"/>
      <c r="D27" s="3" t="s">
        <v>64</v>
      </c>
      <c r="E27" s="3" t="s">
        <v>65</v>
      </c>
      <c r="F27" s="3" t="s">
        <v>66</v>
      </c>
      <c r="G27" s="35"/>
      <c r="H27" s="2" t="s">
        <v>0</v>
      </c>
      <c r="I27" s="12"/>
      <c r="J27" s="12"/>
      <c r="K27" s="12"/>
      <c r="L27" s="36"/>
      <c r="M27" s="69" t="s">
        <v>21</v>
      </c>
      <c r="N27" s="69"/>
      <c r="O27" s="69"/>
    </row>
    <row r="28" spans="1:15" ht="12.75">
      <c r="A28" s="4" t="s">
        <v>67</v>
      </c>
      <c r="B28" s="4"/>
      <c r="C28" s="4"/>
      <c r="D28" s="37">
        <v>1028</v>
      </c>
      <c r="E28" s="56">
        <f>33+6+20+31+18+16+11</f>
        <v>135</v>
      </c>
      <c r="F28" s="37">
        <f>+D28-E28</f>
        <v>893</v>
      </c>
      <c r="G28" s="35"/>
      <c r="H28" s="64">
        <v>893</v>
      </c>
      <c r="I28" s="4"/>
      <c r="J28" s="4"/>
      <c r="K28" s="4"/>
      <c r="L28" s="39"/>
      <c r="M28" s="121">
        <v>44197</v>
      </c>
      <c r="N28" s="121"/>
      <c r="O28" s="121"/>
    </row>
    <row r="29" spans="1:15" ht="14.25">
      <c r="A29" s="4" t="s">
        <v>68</v>
      </c>
      <c r="B29" s="4"/>
      <c r="C29" s="4"/>
      <c r="D29" s="37">
        <v>1233</v>
      </c>
      <c r="E29" s="56">
        <f>42+7+25+36+21+27+15</f>
        <v>173</v>
      </c>
      <c r="F29" s="37">
        <f>+D29-E29</f>
        <v>1060</v>
      </c>
      <c r="G29" s="35"/>
      <c r="H29" s="64">
        <v>1060</v>
      </c>
      <c r="I29" s="4"/>
      <c r="J29" s="4"/>
      <c r="K29" s="4"/>
      <c r="L29" s="39"/>
      <c r="M29" s="123"/>
      <c r="N29" s="123"/>
      <c r="O29" s="123"/>
    </row>
    <row r="30" spans="1:23" ht="13.5" thickBot="1">
      <c r="A30" s="9" t="s">
        <v>19</v>
      </c>
      <c r="B30" s="9"/>
      <c r="C30" s="9"/>
      <c r="D30" s="57">
        <v>1425</v>
      </c>
      <c r="E30" s="58">
        <f>53+9+32+40+26+34+16</f>
        <v>210</v>
      </c>
      <c r="F30" s="57">
        <f>+D30-E30</f>
        <v>1215</v>
      </c>
      <c r="G30" s="59"/>
      <c r="H30" s="66">
        <v>1215</v>
      </c>
      <c r="I30" s="9"/>
      <c r="J30" s="9"/>
      <c r="K30" s="9"/>
      <c r="L30" s="60"/>
      <c r="M30" s="124"/>
      <c r="N30" s="124"/>
      <c r="O30" s="124"/>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73" t="s">
        <v>52</v>
      </c>
      <c r="H32" s="73"/>
      <c r="I32" s="73"/>
      <c r="J32" s="73"/>
      <c r="K32" s="73"/>
      <c r="L32" s="4"/>
      <c r="M32" s="4"/>
      <c r="N32" s="73"/>
      <c r="O32" s="73"/>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4.25">
      <c r="A36" s="4" t="s">
        <v>4</v>
      </c>
      <c r="B36" s="4"/>
      <c r="C36" s="4"/>
      <c r="D36" s="122"/>
      <c r="E36" s="122"/>
      <c r="F36" s="122"/>
      <c r="G36" s="46" t="s">
        <v>53</v>
      </c>
      <c r="H36" s="122"/>
      <c r="I36" s="122"/>
      <c r="J36" s="122"/>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3" t="s">
        <v>54</v>
      </c>
      <c r="H39" s="73"/>
      <c r="I39" s="73"/>
      <c r="J39" s="73"/>
      <c r="K39" s="73"/>
      <c r="L39" s="4"/>
      <c r="M39" s="4"/>
      <c r="N39" s="73"/>
      <c r="O39" s="73"/>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01"/>
      <c r="K41" s="101"/>
      <c r="L41" s="101"/>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83"/>
      <c r="K43" s="83"/>
      <c r="L43" s="83"/>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83"/>
      <c r="K45" s="83"/>
      <c r="L45" s="83"/>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01"/>
      <c r="K47" s="101"/>
      <c r="L47" s="101"/>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86" t="s">
        <v>62</v>
      </c>
      <c r="B51" s="86"/>
      <c r="C51" s="86"/>
      <c r="D51" s="86"/>
      <c r="E51" s="86"/>
      <c r="F51" s="86"/>
      <c r="G51" s="86"/>
      <c r="H51" s="86"/>
      <c r="I51" s="86"/>
      <c r="J51" s="86"/>
      <c r="K51" s="86"/>
      <c r="L51" s="86"/>
      <c r="M51" s="86"/>
      <c r="N51" s="86"/>
      <c r="O51" s="86"/>
    </row>
    <row r="52" spans="1:15" ht="11.25" customHeight="1">
      <c r="A52" s="86"/>
      <c r="B52" s="86"/>
      <c r="C52" s="86"/>
      <c r="D52" s="86"/>
      <c r="E52" s="86"/>
      <c r="F52" s="86"/>
      <c r="G52" s="86"/>
      <c r="H52" s="86"/>
      <c r="I52" s="86"/>
      <c r="J52" s="86"/>
      <c r="K52" s="86"/>
      <c r="L52" s="86"/>
      <c r="M52" s="86"/>
      <c r="N52" s="86"/>
      <c r="O52" s="86"/>
    </row>
    <row r="53" spans="1:15" ht="12.75">
      <c r="A53" s="86"/>
      <c r="B53" s="86"/>
      <c r="C53" s="86"/>
      <c r="D53" s="86"/>
      <c r="E53" s="86"/>
      <c r="F53" s="86"/>
      <c r="G53" s="86"/>
      <c r="H53" s="86"/>
      <c r="I53" s="86"/>
      <c r="J53" s="86"/>
      <c r="K53" s="86"/>
      <c r="L53" s="86"/>
      <c r="M53" s="86"/>
      <c r="N53" s="86"/>
      <c r="O53" s="86"/>
    </row>
    <row r="54" spans="1:15" ht="21.75" customHeight="1">
      <c r="A54" s="86"/>
      <c r="B54" s="86"/>
      <c r="C54" s="86"/>
      <c r="D54" s="86"/>
      <c r="E54" s="86"/>
      <c r="F54" s="86"/>
      <c r="G54" s="86"/>
      <c r="H54" s="86"/>
      <c r="I54" s="86"/>
      <c r="J54" s="86"/>
      <c r="K54" s="86"/>
      <c r="L54" s="86"/>
      <c r="M54" s="86"/>
      <c r="N54" s="86"/>
      <c r="O54" s="86"/>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08" t="s">
        <v>32</v>
      </c>
      <c r="B57" s="109"/>
      <c r="C57" s="109"/>
      <c r="D57" s="109"/>
      <c r="E57" s="110"/>
      <c r="F57" s="111" t="s">
        <v>24</v>
      </c>
      <c r="G57" s="111"/>
      <c r="H57" s="111"/>
      <c r="I57" s="111"/>
      <c r="J57" s="111"/>
      <c r="K57" s="111"/>
      <c r="L57" s="111" t="s">
        <v>25</v>
      </c>
      <c r="M57" s="111"/>
      <c r="N57" s="111"/>
      <c r="O57" s="111"/>
    </row>
    <row r="58" spans="1:15" ht="12.75" customHeight="1">
      <c r="A58" s="102"/>
      <c r="B58" s="103"/>
      <c r="C58" s="103"/>
      <c r="D58" s="103"/>
      <c r="E58" s="104"/>
      <c r="F58" s="112"/>
      <c r="G58" s="113"/>
      <c r="H58" s="113"/>
      <c r="I58" s="113"/>
      <c r="J58" s="113"/>
      <c r="K58" s="114"/>
      <c r="L58" s="112"/>
      <c r="M58" s="113"/>
      <c r="N58" s="113"/>
      <c r="O58" s="114"/>
    </row>
    <row r="59" spans="1:15" ht="7.5" customHeight="1">
      <c r="A59" s="105"/>
      <c r="B59" s="106"/>
      <c r="C59" s="106"/>
      <c r="D59" s="106"/>
      <c r="E59" s="107"/>
      <c r="F59" s="115"/>
      <c r="G59" s="116"/>
      <c r="H59" s="116"/>
      <c r="I59" s="116"/>
      <c r="J59" s="116"/>
      <c r="K59" s="117"/>
      <c r="L59" s="115"/>
      <c r="M59" s="116"/>
      <c r="N59" s="116"/>
      <c r="O59" s="117"/>
    </row>
    <row r="60" spans="1:15" ht="10.5" customHeight="1">
      <c r="A60" s="52"/>
      <c r="B60" s="52"/>
      <c r="C60" s="52"/>
      <c r="D60" s="52"/>
      <c r="E60" s="52"/>
      <c r="F60" s="52"/>
      <c r="G60" s="52"/>
      <c r="H60" s="52"/>
      <c r="I60" s="52"/>
      <c r="J60" s="52"/>
      <c r="K60" s="52"/>
      <c r="L60" s="52"/>
      <c r="M60" s="52"/>
      <c r="N60" s="52"/>
      <c r="O60" s="52"/>
    </row>
    <row r="61" spans="1:15" ht="12.75">
      <c r="A61" s="108" t="s">
        <v>26</v>
      </c>
      <c r="B61" s="109"/>
      <c r="C61" s="109"/>
      <c r="D61" s="109"/>
      <c r="E61" s="110"/>
      <c r="F61" s="111" t="s">
        <v>57</v>
      </c>
      <c r="G61" s="111"/>
      <c r="H61" s="111"/>
      <c r="I61" s="111"/>
      <c r="J61" s="111"/>
      <c r="K61" s="111"/>
      <c r="L61" s="51" t="s">
        <v>58</v>
      </c>
      <c r="M61" s="51"/>
      <c r="N61" s="49"/>
      <c r="O61" s="50"/>
    </row>
    <row r="62" spans="1:15" ht="12.75" customHeight="1">
      <c r="A62" s="102"/>
      <c r="B62" s="103"/>
      <c r="C62" s="103"/>
      <c r="D62" s="103"/>
      <c r="E62" s="104"/>
      <c r="F62" s="84"/>
      <c r="G62" s="84"/>
      <c r="H62" s="84"/>
      <c r="I62" s="84"/>
      <c r="J62" s="84"/>
      <c r="K62" s="84"/>
      <c r="L62" s="84"/>
      <c r="M62" s="84"/>
      <c r="N62" s="84"/>
      <c r="O62" s="84"/>
    </row>
    <row r="63" spans="1:15" ht="12.75" customHeight="1">
      <c r="A63" s="105"/>
      <c r="B63" s="106"/>
      <c r="C63" s="106"/>
      <c r="D63" s="106"/>
      <c r="E63" s="107"/>
      <c r="F63" s="85"/>
      <c r="G63" s="85"/>
      <c r="H63" s="85"/>
      <c r="I63" s="85"/>
      <c r="J63" s="85"/>
      <c r="K63" s="85"/>
      <c r="L63" s="85"/>
      <c r="M63" s="85"/>
      <c r="N63" s="85"/>
      <c r="O63" s="85"/>
    </row>
  </sheetData>
  <sheetProtection/>
  <mergeCells count="67">
    <mergeCell ref="L57:O57"/>
    <mergeCell ref="N32:O32"/>
    <mergeCell ref="K26:O26"/>
    <mergeCell ref="G21:K21"/>
    <mergeCell ref="N21:O21"/>
    <mergeCell ref="F23:G23"/>
    <mergeCell ref="D36:F36"/>
    <mergeCell ref="H36:J36"/>
    <mergeCell ref="A25:G25"/>
    <mergeCell ref="A26:G26"/>
    <mergeCell ref="N16:O16"/>
    <mergeCell ref="J47:L47"/>
    <mergeCell ref="A51:O54"/>
    <mergeCell ref="J45:L45"/>
    <mergeCell ref="G39:K39"/>
    <mergeCell ref="N39:O39"/>
    <mergeCell ref="J41:L41"/>
    <mergeCell ref="J43:L43"/>
    <mergeCell ref="G32:K32"/>
    <mergeCell ref="M29:O29"/>
    <mergeCell ref="A62:E63"/>
    <mergeCell ref="F62:K63"/>
    <mergeCell ref="L58:O59"/>
    <mergeCell ref="A57:E57"/>
    <mergeCell ref="F57:K57"/>
    <mergeCell ref="A58:E59"/>
    <mergeCell ref="F58:K59"/>
    <mergeCell ref="A61:E61"/>
    <mergeCell ref="F61:K61"/>
    <mergeCell ref="L62:O63"/>
    <mergeCell ref="H25:O25"/>
    <mergeCell ref="M27:O27"/>
    <mergeCell ref="M28:O28"/>
    <mergeCell ref="M30:O30"/>
    <mergeCell ref="N23:O23"/>
    <mergeCell ref="C18:D18"/>
    <mergeCell ref="E18:F18"/>
    <mergeCell ref="H18:I18"/>
    <mergeCell ref="J18:K18"/>
    <mergeCell ref="N18:O18"/>
    <mergeCell ref="C16:D16"/>
    <mergeCell ref="E16:F16"/>
    <mergeCell ref="H16:I16"/>
    <mergeCell ref="J16:K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B5:E5"/>
    <mergeCell ref="H5:J5"/>
    <mergeCell ref="A1:D1"/>
    <mergeCell ref="E1:L1"/>
    <mergeCell ref="E2:L2"/>
    <mergeCell ref="H3:I3"/>
    <mergeCell ref="A2:D2"/>
    <mergeCell ref="A3:C3"/>
  </mergeCells>
  <printOptions/>
  <pageMargins left="0.4" right="0.4" top="0.5" bottom="0.2" header="0.5" footer="0.5"/>
  <pageSetup horizontalDpi="600" verticalDpi="600" orientation="portrait" scale="97" r:id="rId3"/>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A2" sqref="A2:O2"/>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73" t="s">
        <v>20</v>
      </c>
      <c r="B1" s="73"/>
      <c r="C1" s="73"/>
      <c r="D1" s="73"/>
      <c r="E1" s="73"/>
      <c r="F1" s="73"/>
      <c r="G1" s="73"/>
      <c r="H1" s="73"/>
      <c r="I1" s="73"/>
      <c r="J1" s="73"/>
      <c r="K1" s="73"/>
      <c r="L1" s="73"/>
      <c r="M1" s="73"/>
      <c r="N1" s="73"/>
      <c r="O1" s="73"/>
    </row>
    <row r="2" spans="1:15" ht="12.75">
      <c r="A2" s="73" t="s">
        <v>73</v>
      </c>
      <c r="B2" s="73"/>
      <c r="C2" s="73"/>
      <c r="D2" s="73"/>
      <c r="E2" s="73"/>
      <c r="F2" s="73"/>
      <c r="G2" s="73"/>
      <c r="H2" s="73"/>
      <c r="I2" s="73"/>
      <c r="J2" s="73"/>
      <c r="K2" s="73"/>
      <c r="L2" s="73"/>
      <c r="M2" s="73"/>
      <c r="N2" s="73"/>
      <c r="O2" s="73"/>
    </row>
    <row r="3" spans="1:15" ht="12.75">
      <c r="A3" s="12"/>
      <c r="B3" s="12"/>
      <c r="C3" s="12"/>
      <c r="D3" s="12"/>
      <c r="E3" s="12"/>
      <c r="F3" s="12"/>
      <c r="G3" s="12"/>
      <c r="H3" s="12"/>
      <c r="I3" s="12"/>
      <c r="J3" s="12"/>
      <c r="K3" s="12"/>
      <c r="L3" s="12"/>
      <c r="M3" s="12"/>
      <c r="N3" s="12"/>
      <c r="O3" s="12"/>
    </row>
    <row r="4" spans="1:15" ht="12.75">
      <c r="A4" s="73" t="s">
        <v>9</v>
      </c>
      <c r="B4" s="73"/>
      <c r="C4" s="73"/>
      <c r="D4" s="73"/>
      <c r="E4" s="73"/>
      <c r="F4" s="73"/>
      <c r="G4" s="73"/>
      <c r="H4" s="73"/>
      <c r="I4" s="73"/>
      <c r="J4" s="73"/>
      <c r="K4" s="73"/>
      <c r="L4" s="73"/>
      <c r="M4" s="73"/>
      <c r="N4" s="73"/>
      <c r="O4" s="73"/>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83"/>
      <c r="I6" s="83"/>
      <c r="J6" s="83"/>
      <c r="K6" s="4"/>
      <c r="L6" s="4" t="s">
        <v>59</v>
      </c>
      <c r="M6" s="4"/>
      <c r="N6" s="4"/>
      <c r="O6" s="48"/>
    </row>
    <row r="7" spans="1:15" ht="12.75">
      <c r="A7" s="10" t="s">
        <v>38</v>
      </c>
      <c r="B7" s="83"/>
      <c r="C7" s="83"/>
      <c r="D7" s="83"/>
      <c r="E7" s="5"/>
      <c r="F7" s="4"/>
      <c r="G7" s="4" t="s">
        <v>6</v>
      </c>
      <c r="H7" s="4"/>
      <c r="I7" s="98"/>
      <c r="J7" s="98"/>
      <c r="K7" s="4"/>
      <c r="L7" s="4" t="s">
        <v>8</v>
      </c>
      <c r="M7" s="4"/>
      <c r="N7" s="4"/>
      <c r="O7" s="62"/>
    </row>
    <row r="8" spans="1:15" ht="12.75">
      <c r="A8" s="10" t="s">
        <v>39</v>
      </c>
      <c r="B8" s="98"/>
      <c r="C8" s="98"/>
      <c r="D8" s="98"/>
      <c r="E8" s="98"/>
      <c r="F8" s="4"/>
      <c r="G8" s="4" t="s">
        <v>42</v>
      </c>
      <c r="H8" s="4"/>
      <c r="I8" s="142"/>
      <c r="J8" s="98"/>
      <c r="K8" s="4"/>
      <c r="L8" s="4" t="s">
        <v>22</v>
      </c>
      <c r="M8" s="4"/>
      <c r="N8" s="83"/>
      <c r="O8" s="83"/>
    </row>
    <row r="9" spans="1:15" ht="12.75">
      <c r="A9" s="10" t="s">
        <v>40</v>
      </c>
      <c r="B9" s="98"/>
      <c r="C9" s="98"/>
      <c r="D9" s="98"/>
      <c r="E9" s="98"/>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36" t="s">
        <v>45</v>
      </c>
      <c r="B13" s="136"/>
      <c r="C13" s="136"/>
      <c r="D13" s="136"/>
      <c r="E13" s="136"/>
      <c r="F13" s="136"/>
      <c r="G13" s="136"/>
      <c r="H13" s="136"/>
      <c r="I13" s="136"/>
      <c r="J13" s="136"/>
      <c r="K13" s="136"/>
      <c r="L13" s="136"/>
      <c r="M13" s="136"/>
      <c r="N13" s="136"/>
      <c r="O13" s="136"/>
    </row>
    <row r="14" spans="1:15" ht="12.75">
      <c r="A14" s="4"/>
      <c r="B14" s="4"/>
      <c r="C14" s="4"/>
      <c r="D14" s="4"/>
      <c r="E14" s="4"/>
      <c r="F14" s="4"/>
      <c r="G14" s="4"/>
      <c r="H14" s="4"/>
      <c r="I14" s="4"/>
      <c r="J14" s="4"/>
      <c r="K14" s="4"/>
      <c r="L14" s="4"/>
      <c r="M14" s="4"/>
      <c r="N14" s="4"/>
      <c r="O14" s="4"/>
    </row>
    <row r="15" spans="1:15" ht="12.75">
      <c r="A15" s="78" t="s">
        <v>10</v>
      </c>
      <c r="B15" s="78"/>
      <c r="C15" s="78"/>
      <c r="D15" s="78"/>
      <c r="E15" s="4"/>
      <c r="F15" s="61"/>
      <c r="G15" s="134"/>
      <c r="H15" s="134"/>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4.25">
      <c r="A17" s="140" t="s">
        <v>27</v>
      </c>
      <c r="B17" s="140"/>
      <c r="C17" s="140"/>
      <c r="D17" s="140"/>
      <c r="E17" s="140"/>
      <c r="F17" s="4"/>
      <c r="G17" s="4"/>
      <c r="H17" s="4"/>
      <c r="I17" s="4"/>
      <c r="J17" s="4"/>
      <c r="K17" s="4"/>
      <c r="L17" s="4"/>
      <c r="M17" s="4"/>
      <c r="N17" s="4"/>
      <c r="O17" s="4"/>
    </row>
    <row r="18" spans="1:15" ht="12.75">
      <c r="A18" s="4" t="s">
        <v>28</v>
      </c>
      <c r="B18" s="141">
        <v>1095</v>
      </c>
      <c r="C18" s="141"/>
      <c r="D18" s="141"/>
      <c r="E18" s="4"/>
      <c r="F18" s="4"/>
      <c r="G18" s="4"/>
      <c r="H18" s="4"/>
      <c r="I18" s="4"/>
      <c r="J18" s="4"/>
      <c r="K18" s="4"/>
      <c r="L18" s="4"/>
      <c r="M18" s="4"/>
      <c r="N18" s="4"/>
      <c r="O18" s="4"/>
    </row>
    <row r="19" spans="1:15" ht="12.75">
      <c r="A19" s="4" t="s">
        <v>33</v>
      </c>
      <c r="B19" s="135">
        <v>1240</v>
      </c>
      <c r="C19" s="135"/>
      <c r="D19" s="135"/>
      <c r="E19" s="4"/>
      <c r="F19" s="4"/>
      <c r="G19" s="4"/>
      <c r="H19" s="4"/>
      <c r="I19" s="4"/>
      <c r="J19" s="4"/>
      <c r="K19" s="4"/>
      <c r="L19" s="4"/>
      <c r="M19" s="4"/>
      <c r="N19" s="4"/>
      <c r="O19" s="4"/>
    </row>
    <row r="20" spans="1:15" ht="13.5" thickBot="1">
      <c r="A20" s="4"/>
      <c r="B20" s="134"/>
      <c r="C20" s="134"/>
      <c r="D20" s="134"/>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73" t="s">
        <v>11</v>
      </c>
      <c r="B22" s="73"/>
      <c r="C22" s="73"/>
      <c r="D22" s="73"/>
      <c r="E22" s="73"/>
      <c r="F22" s="73"/>
      <c r="G22" s="73"/>
      <c r="H22" s="73"/>
      <c r="I22" s="73"/>
      <c r="J22" s="73"/>
      <c r="K22" s="73"/>
      <c r="L22" s="73"/>
      <c r="M22" s="73"/>
      <c r="N22" s="73"/>
      <c r="O22" s="73"/>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78" t="s">
        <v>12</v>
      </c>
      <c r="B25" s="78"/>
      <c r="C25" s="78"/>
      <c r="D25" s="78"/>
      <c r="E25" s="78"/>
      <c r="F25" s="134"/>
      <c r="G25" s="134"/>
      <c r="H25" s="34"/>
      <c r="I25" s="4" t="s">
        <v>34</v>
      </c>
      <c r="J25" s="4"/>
      <c r="K25" s="4"/>
      <c r="L25" s="4"/>
      <c r="M25" s="4"/>
      <c r="N25" s="134"/>
      <c r="O25" s="134"/>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73" t="s">
        <v>52</v>
      </c>
      <c r="B29" s="73"/>
      <c r="C29" s="73"/>
      <c r="D29" s="73"/>
      <c r="E29" s="73"/>
      <c r="F29" s="73"/>
      <c r="G29" s="73"/>
      <c r="H29" s="73"/>
      <c r="I29" s="73"/>
      <c r="J29" s="73"/>
      <c r="K29" s="73"/>
      <c r="L29" s="73"/>
      <c r="M29" s="73"/>
      <c r="N29" s="73"/>
      <c r="O29" s="73"/>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83"/>
      <c r="E33" s="83"/>
      <c r="F33" s="83"/>
      <c r="G33" s="83"/>
      <c r="H33" s="46" t="s">
        <v>15</v>
      </c>
      <c r="I33" s="83"/>
      <c r="J33" s="83"/>
      <c r="K33" s="83"/>
      <c r="L33" s="83"/>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73" t="s">
        <v>54</v>
      </c>
      <c r="B39" s="73"/>
      <c r="C39" s="73"/>
      <c r="D39" s="73"/>
      <c r="E39" s="73"/>
      <c r="F39" s="73"/>
      <c r="G39" s="73"/>
      <c r="H39" s="73"/>
      <c r="I39" s="73"/>
      <c r="J39" s="73"/>
      <c r="K39" s="73"/>
      <c r="L39" s="73"/>
      <c r="M39" s="73"/>
      <c r="N39" s="73"/>
      <c r="O39" s="73"/>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83"/>
      <c r="M41" s="83"/>
      <c r="N41" s="83"/>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83"/>
      <c r="M43" s="83"/>
      <c r="N43" s="83"/>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83"/>
      <c r="M45" s="83"/>
      <c r="N45" s="83"/>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108" t="s">
        <v>29</v>
      </c>
      <c r="B52" s="109"/>
      <c r="C52" s="109"/>
      <c r="D52" s="109"/>
      <c r="E52" s="110"/>
      <c r="F52" s="111" t="s">
        <v>26</v>
      </c>
      <c r="G52" s="111"/>
      <c r="H52" s="111"/>
      <c r="I52" s="111"/>
      <c r="J52" s="111"/>
      <c r="K52" s="111"/>
      <c r="L52" s="111" t="s">
        <v>30</v>
      </c>
      <c r="M52" s="111"/>
      <c r="N52" s="111"/>
      <c r="O52" s="111"/>
    </row>
    <row r="53" spans="1:15" ht="12.75" customHeight="1">
      <c r="A53" s="102"/>
      <c r="B53" s="103"/>
      <c r="C53" s="103"/>
      <c r="D53" s="103"/>
      <c r="E53" s="104"/>
      <c r="F53" s="137"/>
      <c r="G53" s="138"/>
      <c r="H53" s="138"/>
      <c r="I53" s="138"/>
      <c r="J53" s="138"/>
      <c r="K53" s="139"/>
      <c r="L53" s="137"/>
      <c r="M53" s="138"/>
      <c r="N53" s="138"/>
      <c r="O53" s="139"/>
    </row>
    <row r="54" spans="1:15" ht="12.75" customHeight="1">
      <c r="A54" s="105"/>
      <c r="B54" s="106"/>
      <c r="C54" s="106"/>
      <c r="D54" s="106"/>
      <c r="E54" s="107"/>
      <c r="F54" s="112"/>
      <c r="G54" s="113"/>
      <c r="H54" s="113"/>
      <c r="I54" s="113"/>
      <c r="J54" s="113"/>
      <c r="K54" s="114"/>
      <c r="L54" s="112"/>
      <c r="M54" s="113"/>
      <c r="N54" s="113"/>
      <c r="O54" s="114"/>
    </row>
    <row r="55" spans="1:15" ht="12.75">
      <c r="A55" s="108" t="s">
        <v>31</v>
      </c>
      <c r="B55" s="109"/>
      <c r="C55" s="109"/>
      <c r="D55" s="109"/>
      <c r="E55" s="110"/>
      <c r="F55" s="112"/>
      <c r="G55" s="113"/>
      <c r="H55" s="113"/>
      <c r="I55" s="113"/>
      <c r="J55" s="113"/>
      <c r="K55" s="114"/>
      <c r="L55" s="112"/>
      <c r="M55" s="113"/>
      <c r="N55" s="113"/>
      <c r="O55" s="114"/>
    </row>
    <row r="56" spans="1:15" ht="12.75" customHeight="1">
      <c r="A56" s="102"/>
      <c r="B56" s="103"/>
      <c r="C56" s="103"/>
      <c r="D56" s="103"/>
      <c r="E56" s="104"/>
      <c r="F56" s="112"/>
      <c r="G56" s="113"/>
      <c r="H56" s="113"/>
      <c r="I56" s="113"/>
      <c r="J56" s="113"/>
      <c r="K56" s="114"/>
      <c r="L56" s="112"/>
      <c r="M56" s="113"/>
      <c r="N56" s="113"/>
      <c r="O56" s="114"/>
    </row>
    <row r="57" spans="1:15" ht="12.75" customHeight="1">
      <c r="A57" s="105"/>
      <c r="B57" s="106"/>
      <c r="C57" s="106"/>
      <c r="D57" s="106"/>
      <c r="E57" s="107"/>
      <c r="F57" s="115"/>
      <c r="G57" s="116"/>
      <c r="H57" s="116"/>
      <c r="I57" s="116"/>
      <c r="J57" s="116"/>
      <c r="K57" s="117"/>
      <c r="L57" s="115"/>
      <c r="M57" s="116"/>
      <c r="N57" s="116"/>
      <c r="O57" s="117"/>
    </row>
  </sheetData>
  <sheetProtection/>
  <mergeCells count="36">
    <mergeCell ref="L45:N45"/>
    <mergeCell ref="A25:E25"/>
    <mergeCell ref="F25:G25"/>
    <mergeCell ref="A29:O29"/>
    <mergeCell ref="L43:N43"/>
    <mergeCell ref="L41:N41"/>
    <mergeCell ref="A55:E55"/>
    <mergeCell ref="A1:O1"/>
    <mergeCell ref="A2:O2"/>
    <mergeCell ref="A4:O4"/>
    <mergeCell ref="B7:D7"/>
    <mergeCell ref="I7:J7"/>
    <mergeCell ref="H6:J6"/>
    <mergeCell ref="I8:J8"/>
    <mergeCell ref="D33:G33"/>
    <mergeCell ref="B8:E8"/>
    <mergeCell ref="B9:E9"/>
    <mergeCell ref="A15:D15"/>
    <mergeCell ref="A13:O13"/>
    <mergeCell ref="N8:O8"/>
    <mergeCell ref="F53:K57"/>
    <mergeCell ref="L53:O57"/>
    <mergeCell ref="A56:E57"/>
    <mergeCell ref="A17:E17"/>
    <mergeCell ref="B18:D18"/>
    <mergeCell ref="N25:O25"/>
    <mergeCell ref="G15:H15"/>
    <mergeCell ref="B19:D19"/>
    <mergeCell ref="A52:E52"/>
    <mergeCell ref="F52:K52"/>
    <mergeCell ref="A53:E54"/>
    <mergeCell ref="B20:D20"/>
    <mergeCell ref="A22:O22"/>
    <mergeCell ref="L52:O52"/>
    <mergeCell ref="A39:O39"/>
    <mergeCell ref="I33:L33"/>
  </mergeCells>
  <printOptions horizontalCentered="1"/>
  <pageMargins left="0.4" right="0.4" top="0.5" bottom="0.5" header="0.5" footer="0.5"/>
  <pageSetup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2021-04-13T05:49:52Z</cp:lastPrinted>
  <dcterms:created xsi:type="dcterms:W3CDTF">2003-02-07T01:22:39Z</dcterms:created>
  <dcterms:modified xsi:type="dcterms:W3CDTF">2021-04-13T20:14:20Z</dcterms:modified>
  <cp:category/>
  <cp:version/>
  <cp:contentType/>
  <cp:contentStatus/>
</cp:coreProperties>
</file>