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5" windowWidth="23685" windowHeight="12315" activeTab="0"/>
  </bookViews>
  <sheets>
    <sheet name="MGR 30% " sheetId="1" r:id="rId1"/>
    <sheet name="MGR 40%" sheetId="2" r:id="rId2"/>
    <sheet name="MGR 50%" sheetId="3" r:id="rId3"/>
    <sheet name="MGR 60%" sheetId="4" r:id="rId4"/>
    <sheet name="APPENDIX A" sheetId="5" r:id="rId5"/>
  </sheets>
  <definedNames>
    <definedName name="_xlnm.Print_Area" localSheetId="3">'MGR 60%'!$A$1:$O$62</definedName>
  </definedNames>
  <calcPr fullCalcOnLoad="1"/>
</workbook>
</file>

<file path=xl/sharedStrings.xml><?xml version="1.0" encoding="utf-8"?>
<sst xmlns="http://schemas.openxmlformats.org/spreadsheetml/2006/main" count="235" uniqueCount="77">
  <si>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</si>
  <si>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</si>
  <si>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</si>
  <si>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</si>
  <si>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</si>
  <si>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</si>
  <si>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</si>
  <si>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</si>
  <si>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</si>
  <si>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</si>
  <si>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</si>
  <si>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</si>
  <si>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</si>
  <si>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</si>
  <si>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</si>
  <si>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</si>
  <si>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</si>
  <si>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</si>
  <si>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</si>
  <si>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</si>
  <si>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</si>
  <si>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</si>
  <si>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</si>
  <si>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</si>
  <si>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</si>
  <si>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</si>
  <si>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</si>
  <si>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</si>
  <si>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</si>
  <si>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</si>
  <si>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</si>
  <si>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</si>
  <si>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</si>
  <si>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</si>
  <si>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</si>
  <si>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</si>
  <si>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r>
      <t xml:space="preserve">2b.  If Section 8, </t>
    </r>
    <r>
      <rPr>
        <b/>
        <u val="single"/>
        <sz val="10"/>
        <rFont val="Times New Roman"/>
        <family val="1"/>
      </rPr>
      <t>tenant portion of rent</t>
    </r>
  </si>
  <si>
    <t>Certification</t>
  </si>
  <si>
    <t>CURRENT RENT SCHEDULE:</t>
  </si>
  <si>
    <t>4.  New Lease Term</t>
  </si>
  <si>
    <t>TRANSFER DATE</t>
  </si>
  <si>
    <t>6.  Number of full-time students in the household?</t>
  </si>
  <si>
    <t>7.  Number of part-time students in the household?</t>
  </si>
  <si>
    <t>8.  If you answered yes to #5, does this household qualify under</t>
  </si>
  <si>
    <t>VILLAS OF LANCASTER</t>
  </si>
  <si>
    <t>UA Effective Date:</t>
  </si>
  <si>
    <t>Management has completed the required procedures to verify eligibility of the above household in compliance with Section 42 of the Internal Revenue code and minimum requirements as set forth in the management agreement.  Furthermore, it is management's be</t>
  </si>
  <si>
    <t>3.  On Initial Certification, lease term is for 12 months, unless prior approval from Regional Supervisor</t>
  </si>
  <si>
    <t>Initial Certification</t>
  </si>
  <si>
    <t>File Preparer's Signature</t>
  </si>
  <si>
    <t>Corporate Preliminary Approval</t>
  </si>
  <si>
    <t>Manager's Final Signature</t>
  </si>
  <si>
    <t>Corporate Final Signature</t>
  </si>
  <si>
    <t>Appendix A</t>
  </si>
  <si>
    <t>RESIDENT SELECTION POLICY</t>
  </si>
  <si>
    <t>&amp; MANAGEMENT PLAN</t>
  </si>
  <si>
    <t>MAXIMUM ALLOWABLE INCOME FOR HOUSEHOLD SIZE</t>
  </si>
  <si>
    <t>50% AMI Certification</t>
  </si>
  <si>
    <t>60% AMI Certification</t>
  </si>
  <si>
    <t>RENT LIMITS</t>
  </si>
  <si>
    <t>1 Bedroom Apartments  (50% AMI)</t>
  </si>
  <si>
    <t>1 Bedroom Apartments  (60% AMI)</t>
  </si>
  <si>
    <t>2 Bedroom Apartments  (50% AMI)</t>
  </si>
  <si>
    <t>2 Bedroom Apartments  (60% AMI)</t>
  </si>
  <si>
    <t>Applicant Signature</t>
  </si>
  <si>
    <t>Date</t>
  </si>
  <si>
    <t>30% AMI Certification</t>
  </si>
  <si>
    <t>40% AMI Certification</t>
  </si>
  <si>
    <t>1 Bedroom Apartments  (30% AMI)</t>
  </si>
  <si>
    <t>1 Bedroom Apartments  (40% AMI)</t>
  </si>
  <si>
    <t>2 Bedroom Apartments  (30% AMI)</t>
  </si>
  <si>
    <t>2 Bedroom Apartments  (40% AMI)</t>
  </si>
  <si>
    <t>Effective: May 4, 2018</t>
  </si>
  <si>
    <t>Effective May 4, 2018</t>
  </si>
  <si>
    <t>Effective 05/04/2018</t>
  </si>
  <si>
    <t>2018 MANAGERS CERTIFICATION</t>
  </si>
  <si>
    <t>On 05/04/2018</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</si>
</sst>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59">
    <font>
      <sz val="10"/>
      <name val="Times New Roman"/>
      <family val="1"/>
    </font>
    <font>
      <sz val="10"/>
      <name val="Arial"/>
      <family val="0"/>
    </font>
    <font>
      <sz val="8"/>
      <name val="Times New Roman"/>
      <family val="1"/>
    </font>
    <font>
      <sz val="9"/>
      <name val="Times New Roman"/>
      <family val="1"/>
    </font>
    <font>
      <b/>
      <sz val="10"/>
      <name val="Times New Roman"/>
      <family val="1"/>
    </font>
    <font>
      <u val="single"/>
      <sz val="10"/>
      <color indexed="12"/>
      <name val="Times New Roman"/>
      <family val="1"/>
    </font>
    <font>
      <u val="single"/>
      <sz val="10"/>
      <color indexed="36"/>
      <name val="Times New Roman"/>
      <family val="1"/>
    </font>
    <font>
      <sz val="11"/>
      <name val="Courier New"/>
      <family val="3"/>
    </font>
    <font>
      <sz val="11"/>
      <name val="Times New Roman"/>
      <family val="1"/>
    </font>
    <font>
      <sz val="10"/>
      <color indexed="9"/>
      <name val="Times New Roman"/>
      <family val="1"/>
    </font>
    <font>
      <u val="single"/>
      <sz val="10"/>
      <name val="Times New Roman"/>
      <family val="1"/>
    </font>
    <font>
      <sz val="12"/>
      <name val="Times New Roman"/>
      <family val="1"/>
    </font>
    <font>
      <b/>
      <sz val="10"/>
      <name val="Times"/>
      <family val="1"/>
    </font>
    <font>
      <sz val="12"/>
      <name val="Courier New"/>
      <family val="3"/>
    </font>
    <font>
      <b/>
      <sz val="8"/>
      <color indexed="55"/>
      <name val="Times New Roman"/>
      <family val="1"/>
    </font>
    <font>
      <b/>
      <u val="single"/>
      <sz val="10"/>
      <name val="Times New Roman"/>
      <family val="1"/>
    </font>
    <font>
      <b/>
      <i/>
      <sz val="9"/>
      <name val="Times New Roman"/>
      <family val="1"/>
    </font>
    <font>
      <b/>
      <sz val="10"/>
      <color indexed="10"/>
      <name val="Times New Roman"/>
      <family val="1"/>
    </font>
    <font>
      <b/>
      <sz val="16"/>
      <name val="Garamond"/>
      <family val="0"/>
    </font>
    <font>
      <b/>
      <sz val="20"/>
      <name val="Garamond"/>
      <family val="0"/>
    </font>
    <font>
      <i/>
      <u val="single"/>
      <sz val="14"/>
      <name val="Garamond"/>
      <family val="0"/>
    </font>
    <font>
      <b/>
      <sz val="12"/>
      <name val="Garamond"/>
      <family val="0"/>
    </font>
    <font>
      <b/>
      <sz val="11"/>
      <name val="Garamond"/>
      <family val="0"/>
    </font>
    <font>
      <sz val="11"/>
      <name val="Garamond"/>
      <family val="0"/>
    </font>
    <font>
      <sz val="1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3">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2" fillId="0" borderId="0" xfId="0" applyFont="1" applyAlignment="1">
      <alignment/>
    </xf>
    <xf numFmtId="0" fontId="0" fillId="0" borderId="0" xfId="0" applyBorder="1"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0" fillId="0" borderId="12" xfId="0" applyBorder="1" applyAlignment="1">
      <alignment horizontal="center"/>
    </xf>
    <xf numFmtId="0" fontId="10" fillId="0" borderId="0" xfId="0" applyFont="1" applyAlignment="1">
      <alignment/>
    </xf>
    <xf numFmtId="0" fontId="0" fillId="0" borderId="13" xfId="0" applyBorder="1" applyAlignment="1">
      <alignmen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0" xfId="0" applyFont="1" applyFill="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Border="1" applyAlignment="1">
      <alignment/>
    </xf>
    <xf numFmtId="42" fontId="3" fillId="0" borderId="20" xfId="0" applyNumberFormat="1" applyFont="1" applyBorder="1" applyAlignment="1">
      <alignment/>
    </xf>
    <xf numFmtId="0" fontId="4" fillId="0" borderId="0" xfId="0" applyFont="1" applyFill="1" applyBorder="1" applyAlignment="1">
      <alignment horizontal="center"/>
    </xf>
    <xf numFmtId="0" fontId="4" fillId="0" borderId="0" xfId="0" applyFont="1" applyFill="1" applyAlignment="1">
      <alignment horizontal="center"/>
    </xf>
    <xf numFmtId="0" fontId="0" fillId="0" borderId="21" xfId="0"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22" xfId="0" applyFill="1" applyBorder="1" applyAlignment="1">
      <alignment/>
    </xf>
    <xf numFmtId="0" fontId="0" fillId="0" borderId="10" xfId="0" applyFill="1" applyBorder="1" applyAlignment="1">
      <alignment/>
    </xf>
    <xf numFmtId="177" fontId="0" fillId="0" borderId="0" xfId="0" applyNumberFormat="1" applyAlignment="1">
      <alignment/>
    </xf>
    <xf numFmtId="177" fontId="3" fillId="0" borderId="0" xfId="0" applyNumberFormat="1" applyFont="1" applyAlignment="1">
      <alignment horizontal="left" indent="1"/>
    </xf>
    <xf numFmtId="5" fontId="3" fillId="0" borderId="0" xfId="0" applyNumberFormat="1" applyFont="1" applyBorder="1" applyAlignment="1">
      <alignment/>
    </xf>
    <xf numFmtId="0" fontId="4" fillId="0" borderId="0" xfId="0" applyFont="1" applyAlignment="1">
      <alignment horizontal="center"/>
    </xf>
    <xf numFmtId="0" fontId="4" fillId="0" borderId="0" xfId="0" applyFont="1" applyAlignment="1">
      <alignment horizontal="left"/>
    </xf>
    <xf numFmtId="0" fontId="14" fillId="0" borderId="0" xfId="0" applyFont="1" applyAlignment="1">
      <alignment/>
    </xf>
    <xf numFmtId="4" fontId="9" fillId="0" borderId="0" xfId="0" applyNumberFormat="1" applyFont="1" applyAlignment="1">
      <alignment/>
    </xf>
    <xf numFmtId="5" fontId="3" fillId="0" borderId="0" xfId="0" applyNumberFormat="1" applyFont="1" applyBorder="1" applyAlignment="1">
      <alignment/>
    </xf>
    <xf numFmtId="177" fontId="0" fillId="0" borderId="0" xfId="44" applyNumberFormat="1" applyFont="1" applyAlignment="1">
      <alignment horizontal="center"/>
    </xf>
    <xf numFmtId="177" fontId="0" fillId="0" borderId="0" xfId="0" applyNumberFormat="1" applyAlignment="1">
      <alignment horizontal="center"/>
    </xf>
    <xf numFmtId="0" fontId="0" fillId="0" borderId="23" xfId="0" applyBorder="1" applyAlignment="1">
      <alignment horizontal="center"/>
    </xf>
    <xf numFmtId="178" fontId="0" fillId="0" borderId="10" xfId="0" applyNumberFormat="1" applyBorder="1" applyAlignment="1">
      <alignment horizontal="center"/>
    </xf>
    <xf numFmtId="42" fontId="3" fillId="0" borderId="0" xfId="0" applyNumberFormat="1" applyFont="1" applyBorder="1" applyAlignment="1">
      <alignment/>
    </xf>
    <xf numFmtId="42" fontId="3" fillId="0" borderId="0" xfId="0" applyNumberFormat="1" applyFont="1" applyBorder="1" applyAlignment="1">
      <alignment/>
    </xf>
    <xf numFmtId="0" fontId="16" fillId="0" borderId="0" xfId="0" applyFont="1" applyAlignment="1">
      <alignment/>
    </xf>
    <xf numFmtId="5" fontId="0" fillId="0" borderId="20" xfId="0" applyNumberFormat="1" applyFont="1" applyBorder="1" applyAlignment="1">
      <alignment/>
    </xf>
    <xf numFmtId="49" fontId="0" fillId="0" borderId="0" xfId="0" applyNumberFormat="1" applyBorder="1" applyAlignment="1">
      <alignment horizontal="center"/>
    </xf>
    <xf numFmtId="177" fontId="0" fillId="0" borderId="0" xfId="44" applyNumberFormat="1" applyFont="1" applyAlignment="1">
      <alignment horizontal="center"/>
    </xf>
    <xf numFmtId="177" fontId="0" fillId="0" borderId="11" xfId="0" applyNumberFormat="1" applyBorder="1" applyAlignment="1">
      <alignment/>
    </xf>
    <xf numFmtId="177" fontId="0" fillId="0" borderId="11" xfId="44" applyNumberFormat="1" applyFont="1" applyBorder="1" applyAlignment="1">
      <alignment horizontal="center"/>
    </xf>
    <xf numFmtId="177" fontId="3" fillId="0" borderId="11" xfId="0" applyNumberFormat="1" applyFont="1" applyBorder="1" applyAlignment="1">
      <alignment horizontal="left" indent="1"/>
    </xf>
    <xf numFmtId="4" fontId="9" fillId="0" borderId="11" xfId="0" applyNumberFormat="1" applyFont="1" applyBorder="1" applyAlignment="1">
      <alignment/>
    </xf>
    <xf numFmtId="5" fontId="0" fillId="0" borderId="19" xfId="0" applyNumberFormat="1" applyFont="1" applyBorder="1" applyAlignment="1">
      <alignment horizontal="center"/>
    </xf>
    <xf numFmtId="177" fontId="0" fillId="0" borderId="11" xfId="44" applyNumberFormat="1" applyFont="1" applyBorder="1" applyAlignment="1">
      <alignment horizontal="center"/>
    </xf>
    <xf numFmtId="177" fontId="0" fillId="0" borderId="11" xfId="0" applyNumberFormat="1" applyBorder="1" applyAlignment="1">
      <alignment horizontal="center"/>
    </xf>
    <xf numFmtId="0" fontId="0" fillId="0" borderId="19" xfId="0" applyBorder="1" applyAlignment="1">
      <alignment horizontal="center"/>
    </xf>
    <xf numFmtId="5" fontId="0" fillId="0" borderId="20" xfId="0" applyNumberFormat="1" applyFont="1" applyBorder="1" applyAlignment="1">
      <alignment horizontal="center"/>
    </xf>
    <xf numFmtId="15" fontId="0" fillId="0" borderId="0" xfId="0" applyNumberFormat="1" applyAlignment="1">
      <alignment/>
    </xf>
    <xf numFmtId="177" fontId="0" fillId="0" borderId="24" xfId="0" applyNumberFormat="1" applyBorder="1" applyAlignment="1">
      <alignment/>
    </xf>
    <xf numFmtId="177" fontId="0" fillId="0" borderId="0" xfId="0" applyNumberFormat="1" applyFill="1" applyAlignment="1">
      <alignment/>
    </xf>
    <xf numFmtId="177" fontId="0" fillId="0" borderId="11" xfId="0" applyNumberFormat="1" applyFill="1" applyBorder="1" applyAlignment="1">
      <alignment/>
    </xf>
    <xf numFmtId="0" fontId="18" fillId="0" borderId="0" xfId="0" applyFont="1" applyAlignment="1">
      <alignment horizontal="center" vertical="center"/>
    </xf>
    <xf numFmtId="0" fontId="22" fillId="0" borderId="25" xfId="0" applyFont="1" applyBorder="1" applyAlignment="1">
      <alignment vertical="center"/>
    </xf>
    <xf numFmtId="0" fontId="22" fillId="0" borderId="26" xfId="0" applyFont="1" applyBorder="1" applyAlignment="1">
      <alignment horizontal="center" vertical="center"/>
    </xf>
    <xf numFmtId="0" fontId="22" fillId="0" borderId="25" xfId="0" applyFont="1" applyBorder="1" applyAlignment="1">
      <alignment horizontal="center" vertical="center"/>
    </xf>
    <xf numFmtId="0" fontId="23" fillId="0" borderId="27" xfId="0" applyFont="1" applyBorder="1" applyAlignment="1">
      <alignment vertical="center"/>
    </xf>
    <xf numFmtId="165" fontId="23" fillId="0" borderId="28" xfId="0" applyNumberFormat="1" applyFont="1" applyBorder="1" applyAlignment="1">
      <alignment horizontal="center" vertical="center"/>
    </xf>
    <xf numFmtId="165" fontId="23" fillId="0" borderId="27" xfId="0" applyNumberFormat="1" applyFont="1" applyBorder="1" applyAlignment="1">
      <alignment horizontal="center" vertical="center"/>
    </xf>
    <xf numFmtId="0" fontId="24" fillId="0" borderId="11" xfId="0" applyFont="1" applyBorder="1" applyAlignment="1">
      <alignment/>
    </xf>
    <xf numFmtId="0" fontId="24" fillId="0" borderId="28" xfId="0" applyFont="1" applyBorder="1" applyAlignment="1">
      <alignment/>
    </xf>
    <xf numFmtId="0" fontId="22" fillId="0" borderId="29" xfId="0" applyFont="1" applyBorder="1" applyAlignment="1">
      <alignment horizontal="center" vertical="center"/>
    </xf>
    <xf numFmtId="0" fontId="22" fillId="0" borderId="30" xfId="0" applyFont="1" applyBorder="1" applyAlignment="1">
      <alignment horizontal="center" vertical="center"/>
    </xf>
    <xf numFmtId="165" fontId="23" fillId="0" borderId="25" xfId="0" applyNumberFormat="1" applyFont="1" applyBorder="1" applyAlignment="1">
      <alignment horizontal="center" vertical="center"/>
    </xf>
    <xf numFmtId="0" fontId="23" fillId="0" borderId="10" xfId="0" applyFont="1" applyBorder="1" applyAlignment="1">
      <alignment horizontal="justify" vertical="center"/>
    </xf>
    <xf numFmtId="0" fontId="0" fillId="0" borderId="10" xfId="0" applyBorder="1" applyAlignment="1">
      <alignment/>
    </xf>
    <xf numFmtId="0" fontId="23" fillId="0" borderId="0" xfId="0" applyFont="1" applyAlignment="1">
      <alignment horizontal="justify" vertical="center"/>
    </xf>
    <xf numFmtId="0" fontId="23" fillId="0" borderId="0" xfId="0" applyFont="1" applyBorder="1" applyAlignment="1">
      <alignment horizontal="justify" vertical="center"/>
    </xf>
    <xf numFmtId="0" fontId="23" fillId="0" borderId="0" xfId="0" applyFont="1" applyAlignment="1">
      <alignment vertical="center"/>
    </xf>
    <xf numFmtId="0" fontId="22" fillId="0" borderId="0" xfId="0" applyFont="1" applyBorder="1" applyAlignment="1">
      <alignment horizontal="center" vertical="center"/>
    </xf>
    <xf numFmtId="165" fontId="23" fillId="0" borderId="0" xfId="0" applyNumberFormat="1" applyFont="1" applyBorder="1" applyAlignment="1">
      <alignment horizontal="center" vertical="center"/>
    </xf>
    <xf numFmtId="0" fontId="17" fillId="0" borderId="0" xfId="0" applyFont="1" applyAlignment="1">
      <alignment horizontal="center"/>
    </xf>
    <xf numFmtId="0" fontId="13" fillId="0" borderId="17" xfId="0" applyFont="1" applyBorder="1" applyAlignment="1">
      <alignment horizontal="center"/>
    </xf>
    <xf numFmtId="0" fontId="13" fillId="0" borderId="0" xfId="0" applyFont="1" applyBorder="1" applyAlignment="1">
      <alignment horizontal="center"/>
    </xf>
    <xf numFmtId="0" fontId="13" fillId="0" borderId="18" xfId="0" applyFont="1" applyBorder="1" applyAlignment="1">
      <alignment horizontal="center"/>
    </xf>
    <xf numFmtId="0" fontId="13" fillId="0" borderId="22" xfId="0" applyFont="1" applyBorder="1" applyAlignment="1">
      <alignment horizontal="center"/>
    </xf>
    <xf numFmtId="0" fontId="13" fillId="0" borderId="10" xfId="0" applyFont="1" applyBorder="1" applyAlignment="1">
      <alignment horizontal="center"/>
    </xf>
    <xf numFmtId="0" fontId="13" fillId="0" borderId="31" xfId="0" applyFont="1" applyBorder="1" applyAlignment="1">
      <alignment horizontal="center"/>
    </xf>
    <xf numFmtId="49" fontId="13" fillId="0" borderId="17" xfId="0" applyNumberFormat="1" applyFont="1" applyBorder="1" applyAlignment="1">
      <alignment horizontal="center"/>
    </xf>
    <xf numFmtId="49" fontId="13" fillId="0" borderId="0" xfId="0" applyNumberFormat="1" applyFont="1" applyBorder="1" applyAlignment="1">
      <alignment horizontal="center"/>
    </xf>
    <xf numFmtId="49" fontId="13" fillId="0" borderId="18" xfId="0" applyNumberFormat="1" applyFont="1" applyBorder="1" applyAlignment="1">
      <alignment horizontal="center"/>
    </xf>
    <xf numFmtId="49" fontId="13" fillId="0" borderId="22" xfId="0" applyNumberFormat="1" applyFont="1" applyBorder="1" applyAlignment="1">
      <alignment horizontal="center"/>
    </xf>
    <xf numFmtId="49" fontId="13" fillId="0" borderId="10" xfId="0" applyNumberFormat="1" applyFont="1" applyBorder="1" applyAlignment="1">
      <alignment horizontal="center"/>
    </xf>
    <xf numFmtId="49" fontId="13" fillId="0" borderId="31" xfId="0" applyNumberFormat="1" applyFont="1" applyBorder="1" applyAlignment="1">
      <alignment horizontal="center"/>
    </xf>
    <xf numFmtId="0" fontId="0" fillId="0" borderId="15" xfId="0" applyBorder="1" applyAlignment="1">
      <alignment horizontal="left"/>
    </xf>
    <xf numFmtId="0" fontId="0" fillId="0" borderId="23" xfId="0" applyBorder="1" applyAlignment="1">
      <alignment horizontal="left"/>
    </xf>
    <xf numFmtId="0" fontId="0" fillId="0" borderId="16" xfId="0" applyBorder="1" applyAlignment="1">
      <alignment horizontal="left"/>
    </xf>
    <xf numFmtId="0" fontId="0" fillId="0" borderId="14" xfId="0" applyBorder="1" applyAlignment="1">
      <alignment horizontal="left"/>
    </xf>
    <xf numFmtId="0" fontId="4" fillId="0" borderId="0" xfId="0" applyFont="1" applyAlignment="1">
      <alignment horizontal="center"/>
    </xf>
    <xf numFmtId="49" fontId="0" fillId="0" borderId="10" xfId="0" applyNumberFormat="1" applyBorder="1" applyAlignment="1">
      <alignment horizontal="center"/>
    </xf>
    <xf numFmtId="0" fontId="0" fillId="0" borderId="10" xfId="0" applyBorder="1" applyAlignment="1">
      <alignment horizontal="center"/>
    </xf>
    <xf numFmtId="173" fontId="7" fillId="0" borderId="10" xfId="0" applyNumberFormat="1" applyFont="1" applyBorder="1" applyAlignment="1">
      <alignment horizontal="center"/>
    </xf>
    <xf numFmtId="14" fontId="4" fillId="0" borderId="11" xfId="0" applyNumberFormat="1" applyFont="1" applyBorder="1" applyAlignment="1">
      <alignment horizontal="center"/>
    </xf>
    <xf numFmtId="0" fontId="4" fillId="0" borderId="11" xfId="0" applyFont="1" applyBorder="1" applyAlignment="1">
      <alignment horizontal="center"/>
    </xf>
    <xf numFmtId="0" fontId="12" fillId="0" borderId="0" xfId="0" applyFont="1" applyAlignment="1">
      <alignment horizontal="left"/>
    </xf>
    <xf numFmtId="0" fontId="4" fillId="0" borderId="0" xfId="0" applyFont="1" applyAlignment="1">
      <alignment horizontal="left"/>
    </xf>
    <xf numFmtId="14" fontId="17" fillId="0" borderId="0" xfId="0" applyNumberFormat="1" applyFont="1" applyAlignment="1">
      <alignment horizontal="center"/>
    </xf>
    <xf numFmtId="179" fontId="4" fillId="0" borderId="0" xfId="0" applyNumberFormat="1" applyFont="1" applyAlignment="1">
      <alignment horizontal="center"/>
    </xf>
    <xf numFmtId="42" fontId="3" fillId="0" borderId="0" xfId="0" applyNumberFormat="1" applyFont="1" applyBorder="1" applyAlignment="1">
      <alignment horizontal="center"/>
    </xf>
    <xf numFmtId="176" fontId="8" fillId="0" borderId="10" xfId="44" applyNumberFormat="1" applyFont="1" applyBorder="1" applyAlignment="1">
      <alignment horizontal="center"/>
    </xf>
    <xf numFmtId="176" fontId="8" fillId="0" borderId="10" xfId="0" applyNumberFormat="1" applyFont="1" applyBorder="1" applyAlignment="1">
      <alignment horizontal="center"/>
    </xf>
    <xf numFmtId="42" fontId="3" fillId="0" borderId="22" xfId="0" applyNumberFormat="1" applyFont="1" applyFill="1" applyBorder="1" applyAlignment="1">
      <alignment horizontal="center"/>
    </xf>
    <xf numFmtId="42" fontId="3" fillId="0" borderId="31" xfId="0" applyNumberFormat="1" applyFont="1" applyFill="1" applyBorder="1" applyAlignment="1">
      <alignment horizontal="center"/>
    </xf>
    <xf numFmtId="42" fontId="3" fillId="0" borderId="10" xfId="0" applyNumberFormat="1" applyFont="1" applyFill="1" applyBorder="1" applyAlignment="1">
      <alignment horizontal="center"/>
    </xf>
    <xf numFmtId="42" fontId="3" fillId="0" borderId="10" xfId="0" applyNumberFormat="1" applyFont="1" applyBorder="1" applyAlignment="1">
      <alignment horizontal="center"/>
    </xf>
    <xf numFmtId="42" fontId="3" fillId="0" borderId="17" xfId="0" applyNumberFormat="1" applyFont="1" applyFill="1" applyBorder="1" applyAlignment="1">
      <alignment horizontal="center"/>
    </xf>
    <xf numFmtId="42" fontId="3" fillId="0" borderId="0" xfId="0" applyNumberFormat="1" applyFont="1" applyFill="1" applyBorder="1" applyAlignment="1">
      <alignment horizontal="center"/>
    </xf>
    <xf numFmtId="0" fontId="0" fillId="0" borderId="21" xfId="0" applyFill="1" applyBorder="1" applyAlignment="1">
      <alignment horizontal="center"/>
    </xf>
    <xf numFmtId="0" fontId="0" fillId="0" borderId="32" xfId="0" applyFill="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0" fillId="0" borderId="17" xfId="0" applyFill="1" applyBorder="1" applyAlignment="1">
      <alignment horizontal="center"/>
    </xf>
    <xf numFmtId="0" fontId="0" fillId="0" borderId="0" xfId="0" applyFill="1" applyBorder="1" applyAlignment="1">
      <alignment horizontal="center"/>
    </xf>
    <xf numFmtId="5" fontId="0" fillId="0" borderId="17" xfId="0" applyNumberFormat="1" applyFont="1" applyFill="1" applyBorder="1" applyAlignment="1">
      <alignment horizontal="center"/>
    </xf>
    <xf numFmtId="5" fontId="0" fillId="0" borderId="18" xfId="0" applyNumberFormat="1" applyFont="1" applyFill="1" applyBorder="1" applyAlignment="1">
      <alignment horizontal="center"/>
    </xf>
    <xf numFmtId="5" fontId="0" fillId="0" borderId="0" xfId="0" applyNumberFormat="1" applyFont="1" applyFill="1" applyBorder="1" applyAlignment="1">
      <alignment horizontal="center"/>
    </xf>
    <xf numFmtId="5" fontId="0" fillId="0" borderId="0" xfId="0" applyNumberFormat="1" applyFont="1" applyBorder="1" applyAlignment="1">
      <alignment horizontal="center"/>
    </xf>
    <xf numFmtId="173" fontId="0" fillId="0" borderId="10" xfId="0" applyNumberFormat="1" applyBorder="1" applyAlignment="1">
      <alignment horizontal="center"/>
    </xf>
    <xf numFmtId="5" fontId="3" fillId="0" borderId="17" xfId="0" applyNumberFormat="1" applyFont="1" applyFill="1" applyBorder="1" applyAlignment="1">
      <alignment horizontal="center"/>
    </xf>
    <xf numFmtId="5" fontId="3" fillId="0" borderId="0" xfId="0" applyNumberFormat="1" applyFont="1" applyFill="1" applyBorder="1" applyAlignment="1">
      <alignment horizontal="center"/>
    </xf>
    <xf numFmtId="0" fontId="0" fillId="0" borderId="0" xfId="0" applyAlignment="1">
      <alignment horizontal="left"/>
    </xf>
    <xf numFmtId="176" fontId="11" fillId="0" borderId="10" xfId="0" applyNumberFormat="1" applyFont="1" applyBorder="1" applyAlignment="1">
      <alignment horizontal="center"/>
    </xf>
    <xf numFmtId="0" fontId="0" fillId="0" borderId="0" xfId="0" applyBorder="1" applyAlignment="1">
      <alignment horizontal="center"/>
    </xf>
    <xf numFmtId="5" fontId="3" fillId="0" borderId="0" xfId="0" applyNumberFormat="1" applyFont="1" applyBorder="1" applyAlignment="1">
      <alignment horizontal="center"/>
    </xf>
    <xf numFmtId="14" fontId="4" fillId="0" borderId="0" xfId="0" applyNumberFormat="1" applyFont="1" applyAlignment="1">
      <alignment horizontal="left"/>
    </xf>
    <xf numFmtId="9" fontId="4" fillId="0" borderId="0" xfId="0" applyNumberFormat="1" applyFont="1" applyAlignment="1">
      <alignment horizontal="center"/>
    </xf>
    <xf numFmtId="0" fontId="0" fillId="0" borderId="10" xfId="0" applyNumberFormat="1" applyBorder="1" applyAlignment="1">
      <alignment horizontal="center"/>
    </xf>
    <xf numFmtId="0" fontId="3" fillId="0" borderId="13" xfId="0" applyFont="1" applyBorder="1" applyAlignment="1">
      <alignment horizontal="center"/>
    </xf>
    <xf numFmtId="173" fontId="13" fillId="0" borderId="20" xfId="0" applyNumberFormat="1" applyFont="1" applyBorder="1" applyAlignment="1">
      <alignment horizontal="center"/>
    </xf>
    <xf numFmtId="173" fontId="13" fillId="0" borderId="12" xfId="0" applyNumberFormat="1" applyFont="1" applyBorder="1" applyAlignment="1">
      <alignment horizontal="center"/>
    </xf>
    <xf numFmtId="0" fontId="0" fillId="0" borderId="0" xfId="0" applyAlignment="1">
      <alignment vertical="top" wrapText="1"/>
    </xf>
    <xf numFmtId="1" fontId="0" fillId="0" borderId="10" xfId="0" applyNumberFormat="1" applyBorder="1" applyAlignment="1">
      <alignment horizontal="center"/>
    </xf>
    <xf numFmtId="5" fontId="0" fillId="0" borderId="22" xfId="0" applyNumberFormat="1" applyFont="1" applyFill="1" applyBorder="1" applyAlignment="1">
      <alignment horizontal="center"/>
    </xf>
    <xf numFmtId="5" fontId="0" fillId="0" borderId="31" xfId="0" applyNumberFormat="1" applyFont="1" applyFill="1" applyBorder="1" applyAlignment="1">
      <alignment horizontal="center"/>
    </xf>
    <xf numFmtId="5" fontId="0" fillId="0" borderId="10" xfId="0" applyNumberFormat="1" applyFont="1" applyFill="1" applyBorder="1" applyAlignment="1">
      <alignment horizontal="center"/>
    </xf>
    <xf numFmtId="5" fontId="0" fillId="0" borderId="10" xfId="0" applyNumberFormat="1" applyFont="1" applyBorder="1" applyAlignment="1">
      <alignment horizontal="center"/>
    </xf>
    <xf numFmtId="5" fontId="0" fillId="0" borderId="31" xfId="0" applyNumberFormat="1" applyFont="1" applyBorder="1" applyAlignment="1">
      <alignment horizontal="center"/>
    </xf>
    <xf numFmtId="0" fontId="23" fillId="0" borderId="23" xfId="0" applyFont="1" applyBorder="1" applyAlignment="1">
      <alignment horizontal="justify" vertical="center"/>
    </xf>
    <xf numFmtId="0" fontId="0" fillId="0" borderId="23" xfId="0" applyBorder="1" applyAlignment="1">
      <alignment/>
    </xf>
    <xf numFmtId="0" fontId="23" fillId="0" borderId="10" xfId="0" applyFont="1" applyBorder="1" applyAlignment="1">
      <alignment horizontal="justify" vertical="center"/>
    </xf>
    <xf numFmtId="0" fontId="0" fillId="0" borderId="10" xfId="0" applyBorder="1" applyAlignment="1">
      <alignment/>
    </xf>
    <xf numFmtId="0" fontId="0" fillId="0" borderId="10" xfId="0" applyBorder="1" applyAlignment="1">
      <alignment horizontal="justify" vertical="center"/>
    </xf>
    <xf numFmtId="0" fontId="23" fillId="0" borderId="29" xfId="0" applyFont="1" applyBorder="1" applyAlignment="1">
      <alignment vertical="center"/>
    </xf>
    <xf numFmtId="0" fontId="23" fillId="0" borderId="30" xfId="0" applyFont="1" applyBorder="1" applyAlignment="1">
      <alignment vertical="center"/>
    </xf>
    <xf numFmtId="0" fontId="23" fillId="0" borderId="26" xfId="0" applyFont="1" applyBorder="1" applyAlignment="1">
      <alignment vertical="center"/>
    </xf>
    <xf numFmtId="0" fontId="21" fillId="0" borderId="0" xfId="0" applyFont="1" applyAlignment="1">
      <alignment horizontal="center" vertical="center"/>
    </xf>
    <xf numFmtId="0" fontId="0" fillId="0" borderId="0" xfId="0" applyAlignment="1">
      <alignment horizontal="center"/>
    </xf>
    <xf numFmtId="0" fontId="21" fillId="0" borderId="0" xfId="0" applyFont="1" applyAlignment="1" applyProtection="1">
      <alignment horizontal="center" vertical="center"/>
      <protection locked="0"/>
    </xf>
    <xf numFmtId="0" fontId="0" fillId="0" borderId="0" xfId="0" applyAlignment="1" applyProtection="1">
      <alignment horizontal="center"/>
      <protection locked="0"/>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0">
    <tabColor indexed="11"/>
  </sheetPr>
  <dimension ref="A1:R62"/>
  <sheetViews>
    <sheetView tabSelected="1" zoomScale="125" zoomScaleNormal="125" zoomScalePageLayoutView="0" workbookViewId="0" topLeftCell="A1">
      <selection activeCell="D4" sqref="D4"/>
    </sheetView>
  </sheetViews>
  <sheetFormatPr defaultColWidth="8.83203125" defaultRowHeight="12.75"/>
  <cols>
    <col min="1" max="1" width="12.33203125" style="0" customWidth="1"/>
    <col min="2" max="3" width="5.5" style="0" customWidth="1"/>
    <col min="4" max="4" width="6" style="0" bestFit="1" customWidth="1"/>
    <col min="5" max="5" width="6.5" style="0" customWidth="1"/>
    <col min="6" max="6" width="6" style="0" bestFit="1" customWidth="1"/>
    <col min="7" max="7" width="10.83203125" style="0" customWidth="1"/>
    <col min="8" max="8" width="7.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5" ht="12.75">
      <c r="A1" s="134" t="s">
        <v>74</v>
      </c>
      <c r="B1" s="105"/>
      <c r="C1" s="105"/>
      <c r="D1" s="105"/>
      <c r="E1" s="98" t="s">
        <v>44</v>
      </c>
      <c r="F1" s="98"/>
      <c r="G1" s="98"/>
      <c r="H1" s="98"/>
      <c r="I1" s="98"/>
      <c r="J1" s="98"/>
      <c r="K1" s="98"/>
      <c r="L1" s="98"/>
      <c r="M1" s="3"/>
      <c r="N1" s="3"/>
      <c r="O1" s="3"/>
    </row>
    <row r="2" spans="1:12" ht="12.75">
      <c r="A2" s="45" t="s">
        <v>35</v>
      </c>
      <c r="E2" s="98" t="s">
        <v>75</v>
      </c>
      <c r="F2" s="98"/>
      <c r="G2" s="98"/>
      <c r="H2" s="98"/>
      <c r="I2" s="98"/>
      <c r="J2" s="98"/>
      <c r="K2" s="98"/>
      <c r="L2" s="98"/>
    </row>
    <row r="3" spans="1:15" ht="12.75">
      <c r="A3" s="45" t="s">
        <v>76</v>
      </c>
      <c r="H3" s="135">
        <v>0.3</v>
      </c>
      <c r="I3" s="98"/>
      <c r="L3" t="s">
        <v>24</v>
      </c>
      <c r="O3" s="7"/>
    </row>
    <row r="4" spans="1:15" ht="12.75">
      <c r="A4" t="s">
        <v>0</v>
      </c>
      <c r="B4" s="7"/>
      <c r="C4" t="s">
        <v>1</v>
      </c>
      <c r="D4" s="7"/>
      <c r="E4" t="s">
        <v>2</v>
      </c>
      <c r="L4" t="s">
        <v>8</v>
      </c>
      <c r="O4" s="7"/>
    </row>
    <row r="5" spans="1:15" ht="12.75">
      <c r="A5" t="s">
        <v>3</v>
      </c>
      <c r="B5" s="100"/>
      <c r="C5" s="100"/>
      <c r="D5" s="100"/>
      <c r="E5" s="100"/>
      <c r="G5" t="s">
        <v>6</v>
      </c>
      <c r="H5" s="136"/>
      <c r="I5" s="136"/>
      <c r="J5" s="136"/>
      <c r="O5" s="41"/>
    </row>
    <row r="6" spans="1:15" ht="12.75">
      <c r="A6" t="s">
        <v>4</v>
      </c>
      <c r="B6" s="100"/>
      <c r="C6" s="100"/>
      <c r="D6" s="100"/>
      <c r="E6" s="100"/>
      <c r="G6" t="s">
        <v>28</v>
      </c>
      <c r="I6" s="99"/>
      <c r="J6" s="99"/>
      <c r="L6" t="s">
        <v>40</v>
      </c>
      <c r="N6" s="12"/>
      <c r="O6" s="42"/>
    </row>
    <row r="7" spans="1:14" ht="12.75">
      <c r="A7" t="s">
        <v>5</v>
      </c>
      <c r="B7" s="137"/>
      <c r="C7" s="137"/>
      <c r="D7" s="137"/>
      <c r="E7" s="137"/>
      <c r="G7" t="s">
        <v>7</v>
      </c>
      <c r="I7" s="127"/>
      <c r="J7" s="127"/>
      <c r="L7" t="s">
        <v>9</v>
      </c>
      <c r="M7" s="100"/>
      <c r="N7" s="100"/>
    </row>
    <row r="8" spans="1:15" ht="13.5" thickBot="1">
      <c r="A8" s="9"/>
      <c r="B8" s="9"/>
      <c r="C8" s="9"/>
      <c r="D8" s="9"/>
      <c r="E8" s="9"/>
      <c r="F8" s="9"/>
      <c r="G8" s="9"/>
      <c r="H8" s="9"/>
      <c r="I8" s="9"/>
      <c r="J8" s="9"/>
      <c r="K8" s="9"/>
      <c r="L8" s="9"/>
      <c r="M8" s="9"/>
      <c r="N8" s="9"/>
      <c r="O8" s="9"/>
    </row>
    <row r="10" spans="1:15" ht="12.75">
      <c r="A10" s="98" t="s">
        <v>10</v>
      </c>
      <c r="B10" s="98"/>
      <c r="C10" s="98"/>
      <c r="D10" s="98"/>
      <c r="E10" s="98"/>
      <c r="F10" s="98"/>
      <c r="G10" s="98"/>
      <c r="H10" s="98"/>
      <c r="I10" s="98"/>
      <c r="J10" s="98"/>
      <c r="K10" s="98"/>
      <c r="L10" s="98"/>
      <c r="M10" s="98"/>
      <c r="N10" s="98"/>
      <c r="O10" s="98"/>
    </row>
    <row r="11" spans="14:15" ht="9" customHeight="1">
      <c r="N11" s="98"/>
      <c r="O11" s="98"/>
    </row>
    <row r="12" spans="1:15" ht="15.75">
      <c r="A12" s="130" t="s">
        <v>11</v>
      </c>
      <c r="B12" s="130"/>
      <c r="C12" s="130"/>
      <c r="D12" s="130"/>
      <c r="G12" s="131"/>
      <c r="H12" s="131"/>
      <c r="I12" s="131"/>
      <c r="J12" s="131"/>
      <c r="N12" s="23"/>
      <c r="O12" s="6"/>
    </row>
    <row r="13" ht="9" customHeight="1"/>
    <row r="14" spans="1:18" ht="12.75">
      <c r="A14" s="98" t="s">
        <v>26</v>
      </c>
      <c r="B14" s="98"/>
      <c r="C14" s="98"/>
      <c r="D14" s="98"/>
      <c r="E14" s="98"/>
      <c r="F14" s="98"/>
      <c r="G14" s="98"/>
      <c r="H14" s="98"/>
      <c r="I14" s="98"/>
      <c r="J14" s="98"/>
      <c r="K14" s="98"/>
      <c r="L14" s="98"/>
      <c r="M14" s="98"/>
      <c r="N14" s="98"/>
      <c r="O14" s="98"/>
      <c r="R14" s="58"/>
    </row>
    <row r="15" spans="1:15" ht="12.75">
      <c r="A15" s="24" t="s">
        <v>12</v>
      </c>
      <c r="B15" s="25"/>
      <c r="C15" s="117">
        <v>1</v>
      </c>
      <c r="D15" s="118"/>
      <c r="E15" s="119">
        <v>2</v>
      </c>
      <c r="F15" s="119"/>
      <c r="G15" s="11">
        <v>3</v>
      </c>
      <c r="H15" s="120">
        <v>4</v>
      </c>
      <c r="I15" s="120"/>
      <c r="J15" s="121"/>
      <c r="K15" s="122"/>
      <c r="L15" s="1"/>
      <c r="M15" s="1"/>
      <c r="N15" s="132"/>
      <c r="O15" s="132"/>
    </row>
    <row r="16" spans="1:18" ht="12.75">
      <c r="A16" s="26" t="s">
        <v>37</v>
      </c>
      <c r="B16" s="27"/>
      <c r="C16" s="123">
        <v>16650</v>
      </c>
      <c r="D16" s="124"/>
      <c r="E16" s="125">
        <v>19020</v>
      </c>
      <c r="F16" s="125"/>
      <c r="G16" s="53">
        <v>21390</v>
      </c>
      <c r="H16" s="126">
        <v>23760</v>
      </c>
      <c r="I16" s="126"/>
      <c r="J16" s="128"/>
      <c r="K16" s="129"/>
      <c r="L16" s="33"/>
      <c r="M16" s="38"/>
      <c r="N16" s="133"/>
      <c r="O16" s="133"/>
      <c r="R16" s="58"/>
    </row>
    <row r="17" spans="1:15" ht="12.75">
      <c r="A17" s="18"/>
      <c r="B17" s="28"/>
      <c r="C17" s="18"/>
      <c r="D17" s="19"/>
      <c r="E17" s="28"/>
      <c r="F17" s="28"/>
      <c r="G17" s="20"/>
      <c r="H17" s="4"/>
      <c r="I17" s="4"/>
      <c r="J17" s="18"/>
      <c r="K17" s="28"/>
      <c r="L17" s="4"/>
      <c r="M17" s="4"/>
      <c r="N17" s="4"/>
      <c r="O17" s="4"/>
    </row>
    <row r="18" spans="1:15" ht="12.75">
      <c r="A18" s="29"/>
      <c r="B18" s="30"/>
      <c r="C18" s="111"/>
      <c r="D18" s="112"/>
      <c r="E18" s="113"/>
      <c r="F18" s="113"/>
      <c r="G18" s="21"/>
      <c r="H18" s="114"/>
      <c r="I18" s="114"/>
      <c r="J18" s="115"/>
      <c r="K18" s="116"/>
      <c r="L18" s="43"/>
      <c r="M18" s="44"/>
      <c r="N18" s="108"/>
      <c r="O18" s="108"/>
    </row>
    <row r="19" spans="1:15" ht="13.5" thickBot="1">
      <c r="A19" s="9"/>
      <c r="B19" s="9"/>
      <c r="C19" s="9"/>
      <c r="D19" s="9"/>
      <c r="E19" s="9"/>
      <c r="F19" s="9"/>
      <c r="G19" s="9"/>
      <c r="H19" s="9"/>
      <c r="I19" s="9"/>
      <c r="J19" s="9"/>
      <c r="K19" s="9"/>
      <c r="L19" s="9"/>
      <c r="M19" s="9"/>
      <c r="N19" s="9"/>
      <c r="O19" s="9"/>
    </row>
    <row r="20" ht="7.5" customHeight="1"/>
    <row r="21" spans="2:15" ht="12.75">
      <c r="B21" s="10"/>
      <c r="C21" s="10"/>
      <c r="D21" s="10"/>
      <c r="E21" s="10"/>
      <c r="F21" s="10"/>
      <c r="G21" s="98" t="s">
        <v>14</v>
      </c>
      <c r="H21" s="98"/>
      <c r="I21" s="98"/>
      <c r="J21" s="98"/>
      <c r="K21" s="98"/>
      <c r="L21" s="10"/>
      <c r="M21" s="10"/>
      <c r="N21" s="98"/>
      <c r="O21" s="98"/>
    </row>
    <row r="22" spans="14:15" ht="6.75" customHeight="1">
      <c r="N22" s="22"/>
      <c r="O22" s="6"/>
    </row>
    <row r="23" spans="1:15" ht="15">
      <c r="A23" s="6" t="s">
        <v>25</v>
      </c>
      <c r="F23" s="109"/>
      <c r="G23" s="109"/>
      <c r="H23" s="2"/>
      <c r="I23" s="6" t="s">
        <v>36</v>
      </c>
      <c r="N23" s="110"/>
      <c r="O23" s="110"/>
    </row>
    <row r="25" spans="1:15" ht="12.75">
      <c r="A25" s="104" t="s">
        <v>15</v>
      </c>
      <c r="B25" s="104"/>
      <c r="C25" s="104"/>
      <c r="D25" s="104"/>
      <c r="E25" s="104"/>
      <c r="F25" s="104"/>
      <c r="G25" s="104"/>
      <c r="H25" s="105" t="s">
        <v>38</v>
      </c>
      <c r="I25" s="105"/>
      <c r="J25" s="105"/>
      <c r="K25" s="105"/>
      <c r="L25" s="105"/>
      <c r="M25" s="105"/>
      <c r="N25" s="105"/>
      <c r="O25" s="105"/>
    </row>
    <row r="26" spans="1:15" ht="12.75">
      <c r="A26" s="105" t="s">
        <v>16</v>
      </c>
      <c r="B26" s="105"/>
      <c r="C26" s="105"/>
      <c r="D26" s="105"/>
      <c r="E26" s="105"/>
      <c r="F26" s="105"/>
      <c r="G26" s="105"/>
      <c r="H26" s="10"/>
      <c r="I26" s="6"/>
      <c r="J26" s="6"/>
      <c r="K26" s="34"/>
      <c r="L26" s="34"/>
      <c r="M26" s="81" t="s">
        <v>45</v>
      </c>
      <c r="N26" s="81"/>
      <c r="O26" s="81"/>
    </row>
    <row r="27" spans="1:15" ht="12.75">
      <c r="A27" s="34"/>
      <c r="B27" s="34"/>
      <c r="C27" s="34"/>
      <c r="D27" s="34" t="s">
        <v>29</v>
      </c>
      <c r="E27" s="34" t="s">
        <v>30</v>
      </c>
      <c r="F27" s="34" t="s">
        <v>31</v>
      </c>
      <c r="G27" s="32"/>
      <c r="H27" s="35" t="s">
        <v>34</v>
      </c>
      <c r="I27" s="6"/>
      <c r="J27" s="6"/>
      <c r="K27" s="6"/>
      <c r="L27" s="36"/>
      <c r="M27" s="106">
        <v>43009</v>
      </c>
      <c r="N27" s="81"/>
      <c r="O27" s="81"/>
    </row>
    <row r="28" spans="1:15" ht="12.75">
      <c r="A28" t="s">
        <v>32</v>
      </c>
      <c r="D28" s="31">
        <v>445</v>
      </c>
      <c r="E28" s="48">
        <f>12+2+15+11+10</f>
        <v>50</v>
      </c>
      <c r="F28" s="31">
        <f>+D28-E28</f>
        <v>395</v>
      </c>
      <c r="G28" s="32"/>
      <c r="H28" s="60">
        <v>395</v>
      </c>
      <c r="L28" s="37"/>
      <c r="M28" s="107"/>
      <c r="N28" s="107"/>
      <c r="O28" s="107"/>
    </row>
    <row r="29" spans="1:15" ht="13.5" thickBot="1">
      <c r="A29" s="9" t="s">
        <v>33</v>
      </c>
      <c r="B29" s="9"/>
      <c r="C29" s="9"/>
      <c r="D29" s="31">
        <v>534</v>
      </c>
      <c r="E29" s="50">
        <f>15+3+18+14+12</f>
        <v>62</v>
      </c>
      <c r="F29" s="49">
        <f>SUM(D29-E29)</f>
        <v>472</v>
      </c>
      <c r="G29" s="51"/>
      <c r="H29" s="61">
        <v>472</v>
      </c>
      <c r="I29" s="9"/>
      <c r="J29" s="9"/>
      <c r="K29" s="9"/>
      <c r="L29" s="52"/>
      <c r="M29" s="102"/>
      <c r="N29" s="103"/>
      <c r="O29" s="103"/>
    </row>
    <row r="30" ht="7.5" customHeight="1">
      <c r="D30" s="59"/>
    </row>
    <row r="31" spans="7:15" ht="12" customHeight="1">
      <c r="G31" s="98" t="s">
        <v>17</v>
      </c>
      <c r="H31" s="98"/>
      <c r="I31" s="98"/>
      <c r="J31" s="98"/>
      <c r="K31" s="98"/>
      <c r="N31" s="98"/>
      <c r="O31" s="98"/>
    </row>
    <row r="32" spans="14:15" ht="7.5" customHeight="1">
      <c r="N32" s="23"/>
      <c r="O32" s="17"/>
    </row>
    <row r="33" ht="12.75">
      <c r="A33" t="s">
        <v>47</v>
      </c>
    </row>
    <row r="35" spans="1:10" ht="15">
      <c r="A35" t="s">
        <v>39</v>
      </c>
      <c r="D35" s="101"/>
      <c r="E35" s="101"/>
      <c r="F35" s="101"/>
      <c r="G35" s="5" t="s">
        <v>18</v>
      </c>
      <c r="H35" s="101"/>
      <c r="I35" s="101"/>
      <c r="J35" s="101"/>
    </row>
    <row r="36" spans="1:15" ht="13.5" thickBot="1">
      <c r="A36" s="9"/>
      <c r="B36" s="9"/>
      <c r="C36" s="9"/>
      <c r="D36" s="9"/>
      <c r="E36" s="9"/>
      <c r="F36" s="9"/>
      <c r="G36" s="9"/>
      <c r="H36" s="9"/>
      <c r="I36" s="9"/>
      <c r="J36" s="9"/>
      <c r="K36" s="9"/>
      <c r="L36" s="9"/>
      <c r="M36" s="9"/>
      <c r="N36" s="9"/>
      <c r="O36" s="9"/>
    </row>
    <row r="37" ht="6.75" customHeight="1"/>
    <row r="38" spans="7:15" ht="12.75">
      <c r="G38" s="98" t="s">
        <v>19</v>
      </c>
      <c r="H38" s="98"/>
      <c r="I38" s="98"/>
      <c r="J38" s="98"/>
      <c r="K38" s="98"/>
      <c r="N38" s="98"/>
      <c r="O38" s="98"/>
    </row>
    <row r="39" spans="14:15" ht="10.5" customHeight="1">
      <c r="N39" s="23"/>
      <c r="O39" s="6"/>
    </row>
    <row r="40" spans="1:12" ht="12.75">
      <c r="A40" t="s">
        <v>20</v>
      </c>
      <c r="J40" s="99"/>
      <c r="K40" s="99"/>
      <c r="L40" s="99"/>
    </row>
    <row r="41" spans="10:12" ht="12.75">
      <c r="J41" s="47"/>
      <c r="K41" s="47"/>
      <c r="L41" s="47"/>
    </row>
    <row r="42" spans="1:12" ht="12.75">
      <c r="A42" t="s">
        <v>41</v>
      </c>
      <c r="H42" s="2"/>
      <c r="I42" s="2"/>
      <c r="J42" s="100"/>
      <c r="K42" s="100"/>
      <c r="L42" s="100"/>
    </row>
    <row r="43" spans="10:12" ht="12.75">
      <c r="J43" s="47"/>
      <c r="K43" s="47"/>
      <c r="L43" s="47"/>
    </row>
    <row r="44" spans="1:12" ht="12.75">
      <c r="A44" t="s">
        <v>42</v>
      </c>
      <c r="H44" s="2"/>
      <c r="I44" s="2"/>
      <c r="J44" s="100"/>
      <c r="K44" s="100"/>
      <c r="L44" s="100"/>
    </row>
    <row r="45" ht="9.75" customHeight="1"/>
    <row r="46" spans="1:12" ht="12.75" customHeight="1">
      <c r="A46" t="s">
        <v>43</v>
      </c>
      <c r="J46" s="99"/>
      <c r="K46" s="99"/>
      <c r="L46" s="99"/>
    </row>
    <row r="47" ht="12.75">
      <c r="A47" t="s">
        <v>21</v>
      </c>
    </row>
    <row r="48" spans="1:15" ht="6.75" customHeight="1" thickBot="1">
      <c r="A48" s="9"/>
      <c r="B48" s="9"/>
      <c r="C48" s="9"/>
      <c r="D48" s="9"/>
      <c r="E48" s="9"/>
      <c r="F48" s="9"/>
      <c r="G48" s="9"/>
      <c r="H48" s="9"/>
      <c r="I48" s="9"/>
      <c r="J48" s="9"/>
      <c r="K48" s="9"/>
      <c r="L48" s="9"/>
      <c r="M48" s="9"/>
      <c r="N48" s="9"/>
      <c r="O48" s="9"/>
    </row>
    <row r="50" spans="1:15" ht="6.75" customHeight="1">
      <c r="A50" s="140" t="s">
        <v>46</v>
      </c>
      <c r="B50" s="140"/>
      <c r="C50" s="140"/>
      <c r="D50" s="140"/>
      <c r="E50" s="140"/>
      <c r="F50" s="140"/>
      <c r="G50" s="140"/>
      <c r="H50" s="140"/>
      <c r="I50" s="140"/>
      <c r="J50" s="140"/>
      <c r="K50" s="140"/>
      <c r="L50" s="140"/>
      <c r="M50" s="140"/>
      <c r="N50" s="140"/>
      <c r="O50" s="140"/>
    </row>
    <row r="51" spans="1:15" ht="11.25" customHeight="1">
      <c r="A51" s="140"/>
      <c r="B51" s="140"/>
      <c r="C51" s="140"/>
      <c r="D51" s="140"/>
      <c r="E51" s="140"/>
      <c r="F51" s="140"/>
      <c r="G51" s="140"/>
      <c r="H51" s="140"/>
      <c r="I51" s="140"/>
      <c r="J51" s="140"/>
      <c r="K51" s="140"/>
      <c r="L51" s="140"/>
      <c r="M51" s="140"/>
      <c r="N51" s="140"/>
      <c r="O51" s="140"/>
    </row>
    <row r="52" spans="1:15" ht="12.75">
      <c r="A52" s="140"/>
      <c r="B52" s="140"/>
      <c r="C52" s="140"/>
      <c r="D52" s="140"/>
      <c r="E52" s="140"/>
      <c r="F52" s="140"/>
      <c r="G52" s="140"/>
      <c r="H52" s="140"/>
      <c r="I52" s="140"/>
      <c r="J52" s="140"/>
      <c r="K52" s="140"/>
      <c r="L52" s="140"/>
      <c r="M52" s="140"/>
      <c r="N52" s="140"/>
      <c r="O52" s="140"/>
    </row>
    <row r="53" spans="1:15" ht="19.5" customHeight="1">
      <c r="A53" s="140"/>
      <c r="B53" s="140"/>
      <c r="C53" s="140"/>
      <c r="D53" s="140"/>
      <c r="E53" s="140"/>
      <c r="F53" s="140"/>
      <c r="G53" s="140"/>
      <c r="H53" s="140"/>
      <c r="I53" s="140"/>
      <c r="J53" s="140"/>
      <c r="K53" s="140"/>
      <c r="L53" s="140"/>
      <c r="M53" s="140"/>
      <c r="N53" s="140"/>
      <c r="O53" s="140"/>
    </row>
    <row r="54" spans="1:15" ht="6" customHeight="1">
      <c r="A54" s="8"/>
      <c r="B54" s="8"/>
      <c r="C54" s="8"/>
      <c r="D54" s="8"/>
      <c r="E54" s="8"/>
      <c r="F54" s="8"/>
      <c r="G54" s="8"/>
      <c r="H54" s="8"/>
      <c r="I54" s="8"/>
      <c r="J54" s="8"/>
      <c r="K54" s="8"/>
      <c r="L54" s="8"/>
      <c r="M54" s="8"/>
      <c r="N54" s="8"/>
      <c r="O54" s="8"/>
    </row>
    <row r="55" ht="10.5" customHeight="1"/>
    <row r="56" spans="1:15" ht="12.75">
      <c r="A56" s="94" t="s">
        <v>49</v>
      </c>
      <c r="B56" s="95"/>
      <c r="C56" s="95"/>
      <c r="D56" s="95"/>
      <c r="E56" s="96"/>
      <c r="F56" s="97" t="s">
        <v>51</v>
      </c>
      <c r="G56" s="97"/>
      <c r="H56" s="97"/>
      <c r="I56" s="97"/>
      <c r="J56" s="97"/>
      <c r="K56" s="97"/>
      <c r="L56" s="97" t="s">
        <v>52</v>
      </c>
      <c r="M56" s="97"/>
      <c r="N56" s="97"/>
      <c r="O56" s="97"/>
    </row>
    <row r="57" spans="1:15" ht="12.75" customHeight="1">
      <c r="A57" s="82"/>
      <c r="B57" s="83"/>
      <c r="C57" s="83"/>
      <c r="D57" s="83"/>
      <c r="E57" s="84"/>
      <c r="F57" s="88"/>
      <c r="G57" s="89"/>
      <c r="H57" s="89"/>
      <c r="I57" s="89"/>
      <c r="J57" s="89"/>
      <c r="K57" s="90"/>
      <c r="L57" s="88"/>
      <c r="M57" s="89"/>
      <c r="N57" s="89"/>
      <c r="O57" s="90"/>
    </row>
    <row r="58" spans="1:15" ht="7.5" customHeight="1">
      <c r="A58" s="85"/>
      <c r="B58" s="86"/>
      <c r="C58" s="86"/>
      <c r="D58" s="86"/>
      <c r="E58" s="87"/>
      <c r="F58" s="91"/>
      <c r="G58" s="92"/>
      <c r="H58" s="92"/>
      <c r="I58" s="92"/>
      <c r="J58" s="92"/>
      <c r="K58" s="93"/>
      <c r="L58" s="91"/>
      <c r="M58" s="92"/>
      <c r="N58" s="92"/>
      <c r="O58" s="93"/>
    </row>
    <row r="59" spans="1:15" ht="12.75">
      <c r="A59" s="13"/>
      <c r="B59" s="13"/>
      <c r="C59" s="13"/>
      <c r="D59" s="13"/>
      <c r="E59" s="13"/>
      <c r="F59" s="13"/>
      <c r="G59" s="13"/>
      <c r="H59" s="13"/>
      <c r="I59" s="13"/>
      <c r="J59" s="13"/>
      <c r="K59" s="13"/>
      <c r="L59" s="13"/>
      <c r="M59" s="13"/>
      <c r="N59" s="13"/>
      <c r="O59" s="13"/>
    </row>
    <row r="60" spans="1:15" ht="12.75">
      <c r="A60" s="94" t="s">
        <v>50</v>
      </c>
      <c r="B60" s="95"/>
      <c r="C60" s="95"/>
      <c r="D60" s="95"/>
      <c r="E60" s="96"/>
      <c r="F60" s="97" t="s">
        <v>22</v>
      </c>
      <c r="G60" s="97"/>
      <c r="H60" s="97"/>
      <c r="I60" s="97"/>
      <c r="J60" s="97"/>
      <c r="K60" s="97"/>
      <c r="L60" s="14" t="s">
        <v>23</v>
      </c>
      <c r="M60" s="14"/>
      <c r="N60" s="15"/>
      <c r="O60" s="16"/>
    </row>
    <row r="61" spans="1:15" ht="12.75">
      <c r="A61" s="82"/>
      <c r="B61" s="83"/>
      <c r="C61" s="83"/>
      <c r="D61" s="83"/>
      <c r="E61" s="84"/>
      <c r="F61" s="138"/>
      <c r="G61" s="138"/>
      <c r="H61" s="138"/>
      <c r="I61" s="138"/>
      <c r="J61" s="138"/>
      <c r="K61" s="138"/>
      <c r="L61" s="138"/>
      <c r="M61" s="138"/>
      <c r="N61" s="138"/>
      <c r="O61" s="138"/>
    </row>
    <row r="62" spans="1:15" ht="10.5" customHeight="1">
      <c r="A62" s="85"/>
      <c r="B62" s="86"/>
      <c r="C62" s="86"/>
      <c r="D62" s="86"/>
      <c r="E62" s="87"/>
      <c r="F62" s="139"/>
      <c r="G62" s="139"/>
      <c r="H62" s="139"/>
      <c r="I62" s="139"/>
      <c r="J62" s="139"/>
      <c r="K62" s="139"/>
      <c r="L62" s="139"/>
      <c r="M62" s="139"/>
      <c r="N62" s="139"/>
      <c r="O62" s="139"/>
    </row>
  </sheetData>
  <sheetProtection/>
  <mergeCells count="64">
    <mergeCell ref="L61:O62"/>
    <mergeCell ref="A60:E60"/>
    <mergeCell ref="F60:K60"/>
    <mergeCell ref="A61:E62"/>
    <mergeCell ref="F61:K62"/>
    <mergeCell ref="J46:L46"/>
    <mergeCell ref="A50:O53"/>
    <mergeCell ref="L56:O56"/>
    <mergeCell ref="J44:L44"/>
    <mergeCell ref="A1:D1"/>
    <mergeCell ref="E1:L1"/>
    <mergeCell ref="E2:L2"/>
    <mergeCell ref="H3:I3"/>
    <mergeCell ref="B5:E5"/>
    <mergeCell ref="H5:J5"/>
    <mergeCell ref="B6:E6"/>
    <mergeCell ref="I6:J6"/>
    <mergeCell ref="B7:E7"/>
    <mergeCell ref="I7:J7"/>
    <mergeCell ref="M7:N7"/>
    <mergeCell ref="A10:O10"/>
    <mergeCell ref="N11:O11"/>
    <mergeCell ref="J16:K16"/>
    <mergeCell ref="A12:D12"/>
    <mergeCell ref="G12:J12"/>
    <mergeCell ref="A14:O14"/>
    <mergeCell ref="N15:O15"/>
    <mergeCell ref="N16:O16"/>
    <mergeCell ref="C15:D15"/>
    <mergeCell ref="E15:F15"/>
    <mergeCell ref="H15:I15"/>
    <mergeCell ref="J15:K15"/>
    <mergeCell ref="C16:D16"/>
    <mergeCell ref="E16:F16"/>
    <mergeCell ref="H16:I16"/>
    <mergeCell ref="N18:O18"/>
    <mergeCell ref="G21:K21"/>
    <mergeCell ref="N21:O21"/>
    <mergeCell ref="F23:G23"/>
    <mergeCell ref="N23:O23"/>
    <mergeCell ref="C18:D18"/>
    <mergeCell ref="E18:F18"/>
    <mergeCell ref="H18:I18"/>
    <mergeCell ref="J18:K18"/>
    <mergeCell ref="G31:K31"/>
    <mergeCell ref="N31:O31"/>
    <mergeCell ref="D35:F35"/>
    <mergeCell ref="H35:J35"/>
    <mergeCell ref="M29:O29"/>
    <mergeCell ref="A25:G25"/>
    <mergeCell ref="A26:G26"/>
    <mergeCell ref="H25:O25"/>
    <mergeCell ref="M27:O27"/>
    <mergeCell ref="M28:O28"/>
    <mergeCell ref="M26:O26"/>
    <mergeCell ref="A57:E58"/>
    <mergeCell ref="F57:K58"/>
    <mergeCell ref="L57:O58"/>
    <mergeCell ref="A56:E56"/>
    <mergeCell ref="F56:K56"/>
    <mergeCell ref="G38:K38"/>
    <mergeCell ref="N38:O38"/>
    <mergeCell ref="J40:L40"/>
    <mergeCell ref="J42:L42"/>
  </mergeCells>
  <printOptions horizontalCentered="1" verticalCentered="1"/>
  <pageMargins left="0.15" right="0.15" top="0.5" bottom="0.2" header="0.5" footer="0.5"/>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sheetPr codeName="Sheet8">
    <tabColor indexed="11"/>
  </sheetPr>
  <dimension ref="A1:O62"/>
  <sheetViews>
    <sheetView zoomScale="125" zoomScaleNormal="125" zoomScalePageLayoutView="0" workbookViewId="0" topLeftCell="A1">
      <selection activeCell="D4" sqref="D4"/>
    </sheetView>
  </sheetViews>
  <sheetFormatPr defaultColWidth="8.83203125" defaultRowHeight="12.75"/>
  <cols>
    <col min="1" max="1" width="12.33203125" style="0" customWidth="1"/>
    <col min="2" max="3" width="5.5" style="0" customWidth="1"/>
    <col min="4" max="4" width="6" style="0" bestFit="1" customWidth="1"/>
    <col min="5" max="5" width="6.5" style="0" customWidth="1"/>
    <col min="6" max="6" width="6" style="0" bestFit="1" customWidth="1"/>
    <col min="7" max="7" width="10.83203125" style="0" customWidth="1"/>
    <col min="8" max="8" width="7.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5" ht="12.75">
      <c r="A1" s="105" t="str">
        <f>+'MGR 30% '!A1:D1</f>
        <v>Effective 05/04/2018</v>
      </c>
      <c r="B1" s="105"/>
      <c r="C1" s="105"/>
      <c r="D1" s="105"/>
      <c r="E1" s="98" t="s">
        <v>44</v>
      </c>
      <c r="F1" s="98"/>
      <c r="G1" s="98"/>
      <c r="H1" s="98"/>
      <c r="I1" s="98"/>
      <c r="J1" s="98"/>
      <c r="K1" s="98"/>
      <c r="L1" s="98"/>
      <c r="M1" s="3"/>
      <c r="N1" s="3"/>
      <c r="O1" s="3"/>
    </row>
    <row r="2" spans="1:12" ht="12.75">
      <c r="A2" s="45" t="s">
        <v>35</v>
      </c>
      <c r="E2" s="98" t="str">
        <f>+'MGR 30% '!E2:L2</f>
        <v>2018 MANAGERS CERTIFICATION</v>
      </c>
      <c r="F2" s="98"/>
      <c r="G2" s="98"/>
      <c r="H2" s="98"/>
      <c r="I2" s="98"/>
      <c r="J2" s="98"/>
      <c r="K2" s="98"/>
      <c r="L2" s="98"/>
    </row>
    <row r="3" spans="1:15" ht="12.75">
      <c r="A3" s="45" t="str">
        <f>+'MGR 30% '!A3</f>
        <v>On 05/04/2018</v>
      </c>
      <c r="H3" s="135">
        <v>0.4</v>
      </c>
      <c r="I3" s="98"/>
      <c r="L3" t="s">
        <v>24</v>
      </c>
      <c r="O3" s="7"/>
    </row>
    <row r="4" spans="1:15" ht="12.75">
      <c r="A4" t="s">
        <v>0</v>
      </c>
      <c r="B4" s="7"/>
      <c r="C4" t="s">
        <v>1</v>
      </c>
      <c r="D4" s="7"/>
      <c r="E4" t="s">
        <v>2</v>
      </c>
      <c r="L4" t="s">
        <v>8</v>
      </c>
      <c r="O4" s="7"/>
    </row>
    <row r="5" spans="1:15" ht="12.75">
      <c r="A5" t="s">
        <v>3</v>
      </c>
      <c r="B5" s="100"/>
      <c r="C5" s="100"/>
      <c r="D5" s="100"/>
      <c r="E5" s="100"/>
      <c r="G5" t="s">
        <v>6</v>
      </c>
      <c r="H5" s="136"/>
      <c r="I5" s="136"/>
      <c r="J5" s="136"/>
      <c r="O5" s="41"/>
    </row>
    <row r="6" spans="1:15" ht="12.75">
      <c r="A6" t="s">
        <v>4</v>
      </c>
      <c r="B6" s="100"/>
      <c r="C6" s="100"/>
      <c r="D6" s="100"/>
      <c r="E6" s="100"/>
      <c r="G6" t="s">
        <v>28</v>
      </c>
      <c r="I6" s="99"/>
      <c r="J6" s="99"/>
      <c r="L6" t="s">
        <v>40</v>
      </c>
      <c r="N6" s="12"/>
      <c r="O6" s="42"/>
    </row>
    <row r="7" spans="1:14" ht="12.75">
      <c r="A7" t="s">
        <v>5</v>
      </c>
      <c r="B7" s="137"/>
      <c r="C7" s="137"/>
      <c r="D7" s="137"/>
      <c r="E7" s="137"/>
      <c r="G7" t="s">
        <v>7</v>
      </c>
      <c r="I7" s="127"/>
      <c r="J7" s="127"/>
      <c r="L7" t="s">
        <v>9</v>
      </c>
      <c r="M7" s="100"/>
      <c r="N7" s="100"/>
    </row>
    <row r="8" spans="1:15" ht="13.5" thickBot="1">
      <c r="A8" s="9"/>
      <c r="B8" s="9"/>
      <c r="C8" s="9"/>
      <c r="D8" s="9"/>
      <c r="E8" s="9"/>
      <c r="F8" s="9"/>
      <c r="G8" s="9"/>
      <c r="H8" s="9"/>
      <c r="I8" s="9"/>
      <c r="J8" s="9"/>
      <c r="K8" s="9"/>
      <c r="L8" s="9"/>
      <c r="M8" s="9"/>
      <c r="N8" s="9"/>
      <c r="O8" s="9"/>
    </row>
    <row r="10" spans="1:15" ht="12.75">
      <c r="A10" s="98" t="s">
        <v>10</v>
      </c>
      <c r="B10" s="98"/>
      <c r="C10" s="98"/>
      <c r="D10" s="98"/>
      <c r="E10" s="98"/>
      <c r="F10" s="98"/>
      <c r="G10" s="98"/>
      <c r="H10" s="98"/>
      <c r="I10" s="98"/>
      <c r="J10" s="98"/>
      <c r="K10" s="98"/>
      <c r="L10" s="98"/>
      <c r="M10" s="98"/>
      <c r="N10" s="98"/>
      <c r="O10" s="98"/>
    </row>
    <row r="11" spans="14:15" ht="9" customHeight="1">
      <c r="N11" s="98"/>
      <c r="O11" s="98"/>
    </row>
    <row r="12" spans="1:15" ht="15.75">
      <c r="A12" s="130" t="s">
        <v>11</v>
      </c>
      <c r="B12" s="130"/>
      <c r="C12" s="130"/>
      <c r="D12" s="130"/>
      <c r="G12" s="131"/>
      <c r="H12" s="131"/>
      <c r="I12" s="131"/>
      <c r="J12" s="131"/>
      <c r="N12" s="23"/>
      <c r="O12" s="6"/>
    </row>
    <row r="13" ht="9" customHeight="1"/>
    <row r="14" spans="1:15" ht="12.75">
      <c r="A14" s="98" t="s">
        <v>26</v>
      </c>
      <c r="B14" s="98"/>
      <c r="C14" s="98"/>
      <c r="D14" s="98"/>
      <c r="E14" s="98"/>
      <c r="F14" s="98"/>
      <c r="G14" s="98"/>
      <c r="H14" s="98"/>
      <c r="I14" s="98"/>
      <c r="J14" s="98"/>
      <c r="K14" s="98"/>
      <c r="L14" s="98"/>
      <c r="M14" s="98"/>
      <c r="N14" s="98"/>
      <c r="O14" s="98"/>
    </row>
    <row r="15" spans="1:15" ht="12.75">
      <c r="A15" s="24" t="s">
        <v>12</v>
      </c>
      <c r="B15" s="25"/>
      <c r="C15" s="117">
        <v>1</v>
      </c>
      <c r="D15" s="118"/>
      <c r="E15" s="119">
        <v>2</v>
      </c>
      <c r="F15" s="119"/>
      <c r="G15" s="11">
        <v>3</v>
      </c>
      <c r="H15" s="120">
        <v>4</v>
      </c>
      <c r="I15" s="120"/>
      <c r="J15" s="121"/>
      <c r="K15" s="122"/>
      <c r="L15" s="1"/>
      <c r="M15" s="1"/>
      <c r="N15" s="132"/>
      <c r="O15" s="132"/>
    </row>
    <row r="16" spans="1:15" ht="12.75">
      <c r="A16" s="26" t="s">
        <v>37</v>
      </c>
      <c r="B16" s="27"/>
      <c r="C16" s="123">
        <v>22200</v>
      </c>
      <c r="D16" s="124"/>
      <c r="E16" s="125">
        <v>25360</v>
      </c>
      <c r="F16" s="125"/>
      <c r="G16" s="53">
        <v>28520</v>
      </c>
      <c r="H16" s="126">
        <v>31680</v>
      </c>
      <c r="I16" s="126"/>
      <c r="J16" s="128"/>
      <c r="K16" s="129"/>
      <c r="L16" s="33"/>
      <c r="M16" s="38"/>
      <c r="N16" s="133"/>
      <c r="O16" s="133"/>
    </row>
    <row r="17" spans="1:15" ht="12.75">
      <c r="A17" s="18"/>
      <c r="B17" s="28"/>
      <c r="C17" s="18"/>
      <c r="D17" s="19"/>
      <c r="E17" s="28"/>
      <c r="F17" s="28"/>
      <c r="G17" s="20"/>
      <c r="H17" s="4"/>
      <c r="I17" s="4"/>
      <c r="J17" s="18"/>
      <c r="K17" s="28"/>
      <c r="L17" s="4"/>
      <c r="M17" s="4"/>
      <c r="N17" s="4"/>
      <c r="O17" s="4"/>
    </row>
    <row r="18" spans="1:15" ht="12.75">
      <c r="A18" s="29"/>
      <c r="B18" s="30"/>
      <c r="C18" s="111"/>
      <c r="D18" s="112"/>
      <c r="E18" s="113"/>
      <c r="F18" s="113"/>
      <c r="G18" s="21"/>
      <c r="H18" s="114"/>
      <c r="I18" s="114"/>
      <c r="J18" s="115"/>
      <c r="K18" s="116"/>
      <c r="L18" s="43"/>
      <c r="M18" s="44"/>
      <c r="N18" s="108"/>
      <c r="O18" s="108"/>
    </row>
    <row r="19" spans="1:15" ht="13.5" thickBot="1">
      <c r="A19" s="9"/>
      <c r="B19" s="9"/>
      <c r="C19" s="9"/>
      <c r="D19" s="9"/>
      <c r="E19" s="9"/>
      <c r="F19" s="9"/>
      <c r="G19" s="9"/>
      <c r="H19" s="9"/>
      <c r="I19" s="9"/>
      <c r="J19" s="9"/>
      <c r="K19" s="9"/>
      <c r="L19" s="9"/>
      <c r="M19" s="9"/>
      <c r="N19" s="9"/>
      <c r="O19" s="9"/>
    </row>
    <row r="20" ht="7.5" customHeight="1"/>
    <row r="21" spans="2:15" ht="12.75">
      <c r="B21" s="10"/>
      <c r="C21" s="10"/>
      <c r="D21" s="10"/>
      <c r="E21" s="10"/>
      <c r="F21" s="10"/>
      <c r="G21" s="98" t="s">
        <v>14</v>
      </c>
      <c r="H21" s="98"/>
      <c r="I21" s="98"/>
      <c r="J21" s="98"/>
      <c r="K21" s="98"/>
      <c r="L21" s="10"/>
      <c r="M21" s="10"/>
      <c r="N21" s="98"/>
      <c r="O21" s="98"/>
    </row>
    <row r="22" spans="14:15" ht="6.75" customHeight="1">
      <c r="N22" s="22"/>
      <c r="O22" s="6"/>
    </row>
    <row r="23" spans="1:15" ht="15">
      <c r="A23" s="6" t="s">
        <v>25</v>
      </c>
      <c r="F23" s="109"/>
      <c r="G23" s="109"/>
      <c r="H23" s="2"/>
      <c r="I23" s="6" t="s">
        <v>36</v>
      </c>
      <c r="N23" s="110"/>
      <c r="O23" s="110"/>
    </row>
    <row r="25" spans="1:15" ht="12.75">
      <c r="A25" s="104" t="s">
        <v>15</v>
      </c>
      <c r="B25" s="104"/>
      <c r="C25" s="104"/>
      <c r="D25" s="104"/>
      <c r="E25" s="104"/>
      <c r="F25" s="104"/>
      <c r="G25" s="104"/>
      <c r="H25" s="105" t="s">
        <v>38</v>
      </c>
      <c r="I25" s="105"/>
      <c r="J25" s="105"/>
      <c r="K25" s="105"/>
      <c r="L25" s="105"/>
      <c r="M25" s="105"/>
      <c r="N25" s="105"/>
      <c r="O25" s="105"/>
    </row>
    <row r="26" spans="1:15" ht="12.75">
      <c r="A26" s="105" t="s">
        <v>16</v>
      </c>
      <c r="B26" s="105"/>
      <c r="C26" s="105"/>
      <c r="D26" s="105"/>
      <c r="E26" s="105"/>
      <c r="F26" s="105"/>
      <c r="G26" s="105"/>
      <c r="H26" s="10"/>
      <c r="I26" s="6"/>
      <c r="J26" s="6"/>
      <c r="K26" s="34"/>
      <c r="L26" s="34"/>
      <c r="M26" s="81" t="s">
        <v>45</v>
      </c>
      <c r="N26" s="81"/>
      <c r="O26" s="81"/>
    </row>
    <row r="27" spans="1:15" ht="12.75">
      <c r="A27" s="34"/>
      <c r="B27" s="34"/>
      <c r="C27" s="34"/>
      <c r="D27" s="34" t="s">
        <v>29</v>
      </c>
      <c r="E27" s="34" t="s">
        <v>30</v>
      </c>
      <c r="F27" s="34" t="s">
        <v>31</v>
      </c>
      <c r="G27" s="32"/>
      <c r="H27" s="35" t="s">
        <v>34</v>
      </c>
      <c r="I27" s="6"/>
      <c r="J27" s="6"/>
      <c r="K27" s="6"/>
      <c r="L27" s="36"/>
      <c r="M27" s="106">
        <f>+'MGR 30% '!M27:O27</f>
        <v>43009</v>
      </c>
      <c r="N27" s="81"/>
      <c r="O27" s="81"/>
    </row>
    <row r="28" spans="1:15" ht="12.75">
      <c r="A28" t="s">
        <v>32</v>
      </c>
      <c r="D28" s="31">
        <v>594</v>
      </c>
      <c r="E28" s="48">
        <f>+'MGR 30% '!E28</f>
        <v>50</v>
      </c>
      <c r="F28" s="31">
        <f>+D28-E28</f>
        <v>544</v>
      </c>
      <c r="G28" s="32"/>
      <c r="H28" s="60">
        <v>544</v>
      </c>
      <c r="L28" s="37"/>
      <c r="M28" s="107"/>
      <c r="N28" s="107"/>
      <c r="O28" s="107"/>
    </row>
    <row r="29" spans="1:15" ht="13.5" thickBot="1">
      <c r="A29" s="9" t="s">
        <v>33</v>
      </c>
      <c r="B29" s="9"/>
      <c r="C29" s="9"/>
      <c r="D29" s="49">
        <v>713</v>
      </c>
      <c r="E29" s="50">
        <f>+'MGR 30% '!E29</f>
        <v>62</v>
      </c>
      <c r="F29" s="49">
        <f>+D29-E29</f>
        <v>651</v>
      </c>
      <c r="G29" s="51"/>
      <c r="H29" s="61">
        <v>651</v>
      </c>
      <c r="I29" s="9"/>
      <c r="J29" s="9"/>
      <c r="K29" s="9"/>
      <c r="L29" s="52"/>
      <c r="M29" s="102"/>
      <c r="N29" s="103"/>
      <c r="O29" s="103"/>
    </row>
    <row r="30" ht="7.5" customHeight="1"/>
    <row r="31" spans="7:15" ht="12" customHeight="1">
      <c r="G31" s="98" t="s">
        <v>17</v>
      </c>
      <c r="H31" s="98"/>
      <c r="I31" s="98"/>
      <c r="J31" s="98"/>
      <c r="K31" s="98"/>
      <c r="N31" s="98"/>
      <c r="O31" s="98"/>
    </row>
    <row r="32" spans="14:15" ht="7.5" customHeight="1">
      <c r="N32" s="23"/>
      <c r="O32" s="17"/>
    </row>
    <row r="33" ht="12.75">
      <c r="A33" t="s">
        <v>47</v>
      </c>
    </row>
    <row r="35" spans="1:10" ht="15">
      <c r="A35" t="s">
        <v>39</v>
      </c>
      <c r="D35" s="101"/>
      <c r="E35" s="101"/>
      <c r="F35" s="101"/>
      <c r="G35" s="5" t="s">
        <v>18</v>
      </c>
      <c r="H35" s="101"/>
      <c r="I35" s="101"/>
      <c r="J35" s="101"/>
    </row>
    <row r="36" spans="1:15" ht="13.5" thickBot="1">
      <c r="A36" s="9"/>
      <c r="B36" s="9"/>
      <c r="C36" s="9"/>
      <c r="D36" s="9"/>
      <c r="E36" s="9"/>
      <c r="F36" s="9"/>
      <c r="G36" s="9"/>
      <c r="H36" s="9"/>
      <c r="I36" s="9"/>
      <c r="J36" s="9"/>
      <c r="K36" s="9"/>
      <c r="L36" s="9"/>
      <c r="M36" s="9"/>
      <c r="N36" s="9"/>
      <c r="O36" s="9"/>
    </row>
    <row r="37" ht="6.75" customHeight="1"/>
    <row r="38" spans="7:15" ht="12.75">
      <c r="G38" s="98" t="s">
        <v>19</v>
      </c>
      <c r="H38" s="98"/>
      <c r="I38" s="98"/>
      <c r="J38" s="98"/>
      <c r="K38" s="98"/>
      <c r="N38" s="98"/>
      <c r="O38" s="98"/>
    </row>
    <row r="39" spans="14:15" ht="10.5" customHeight="1">
      <c r="N39" s="23"/>
      <c r="O39" s="6"/>
    </row>
    <row r="40" spans="1:12" ht="12.75">
      <c r="A40" t="s">
        <v>20</v>
      </c>
      <c r="J40" s="99"/>
      <c r="K40" s="99"/>
      <c r="L40" s="99"/>
    </row>
    <row r="41" spans="10:12" ht="12.75">
      <c r="J41" s="47"/>
      <c r="K41" s="47"/>
      <c r="L41" s="47"/>
    </row>
    <row r="42" spans="1:12" ht="12.75">
      <c r="A42" t="s">
        <v>41</v>
      </c>
      <c r="H42" s="2"/>
      <c r="I42" s="2"/>
      <c r="J42" s="100"/>
      <c r="K42" s="100"/>
      <c r="L42" s="100"/>
    </row>
    <row r="43" spans="10:12" ht="12.75">
      <c r="J43" s="47"/>
      <c r="K43" s="47"/>
      <c r="L43" s="47"/>
    </row>
    <row r="44" spans="1:12" ht="12.75">
      <c r="A44" t="s">
        <v>42</v>
      </c>
      <c r="H44" s="2"/>
      <c r="I44" s="2"/>
      <c r="J44" s="100"/>
      <c r="K44" s="100"/>
      <c r="L44" s="100"/>
    </row>
    <row r="45" ht="9.75" customHeight="1"/>
    <row r="46" spans="1:12" ht="12.75" customHeight="1">
      <c r="A46" t="s">
        <v>43</v>
      </c>
      <c r="J46" s="99"/>
      <c r="K46" s="99"/>
      <c r="L46" s="99"/>
    </row>
    <row r="47" ht="12.75">
      <c r="A47" t="s">
        <v>21</v>
      </c>
    </row>
    <row r="48" spans="1:15" ht="6.75" customHeight="1" thickBot="1">
      <c r="A48" s="9"/>
      <c r="B48" s="9"/>
      <c r="C48" s="9"/>
      <c r="D48" s="9"/>
      <c r="E48" s="9"/>
      <c r="F48" s="9"/>
      <c r="G48" s="9"/>
      <c r="H48" s="9"/>
      <c r="I48" s="9"/>
      <c r="J48" s="9"/>
      <c r="K48" s="9"/>
      <c r="L48" s="9"/>
      <c r="M48" s="9"/>
      <c r="N48" s="9"/>
      <c r="O48" s="9"/>
    </row>
    <row r="50" spans="1:15" ht="6.75" customHeight="1">
      <c r="A50" s="140" t="s">
        <v>27</v>
      </c>
      <c r="B50" s="140"/>
      <c r="C50" s="140"/>
      <c r="D50" s="140"/>
      <c r="E50" s="140"/>
      <c r="F50" s="140"/>
      <c r="G50" s="140"/>
      <c r="H50" s="140"/>
      <c r="I50" s="140"/>
      <c r="J50" s="140"/>
      <c r="K50" s="140"/>
      <c r="L50" s="140"/>
      <c r="M50" s="140"/>
      <c r="N50" s="140"/>
      <c r="O50" s="140"/>
    </row>
    <row r="51" spans="1:15" ht="11.25" customHeight="1">
      <c r="A51" s="140"/>
      <c r="B51" s="140"/>
      <c r="C51" s="140"/>
      <c r="D51" s="140"/>
      <c r="E51" s="140"/>
      <c r="F51" s="140"/>
      <c r="G51" s="140"/>
      <c r="H51" s="140"/>
      <c r="I51" s="140"/>
      <c r="J51" s="140"/>
      <c r="K51" s="140"/>
      <c r="L51" s="140"/>
      <c r="M51" s="140"/>
      <c r="N51" s="140"/>
      <c r="O51" s="140"/>
    </row>
    <row r="52" spans="1:15" ht="12.75">
      <c r="A52" s="140"/>
      <c r="B52" s="140"/>
      <c r="C52" s="140"/>
      <c r="D52" s="140"/>
      <c r="E52" s="140"/>
      <c r="F52" s="140"/>
      <c r="G52" s="140"/>
      <c r="H52" s="140"/>
      <c r="I52" s="140"/>
      <c r="J52" s="140"/>
      <c r="K52" s="140"/>
      <c r="L52" s="140"/>
      <c r="M52" s="140"/>
      <c r="N52" s="140"/>
      <c r="O52" s="140"/>
    </row>
    <row r="53" spans="1:15" ht="19.5" customHeight="1">
      <c r="A53" s="140"/>
      <c r="B53" s="140"/>
      <c r="C53" s="140"/>
      <c r="D53" s="140"/>
      <c r="E53" s="140"/>
      <c r="F53" s="140"/>
      <c r="G53" s="140"/>
      <c r="H53" s="140"/>
      <c r="I53" s="140"/>
      <c r="J53" s="140"/>
      <c r="K53" s="140"/>
      <c r="L53" s="140"/>
      <c r="M53" s="140"/>
      <c r="N53" s="140"/>
      <c r="O53" s="140"/>
    </row>
    <row r="54" spans="1:15" ht="6" customHeight="1">
      <c r="A54" s="8"/>
      <c r="B54" s="8"/>
      <c r="C54" s="8"/>
      <c r="D54" s="8"/>
      <c r="E54" s="8"/>
      <c r="F54" s="8"/>
      <c r="G54" s="8"/>
      <c r="H54" s="8"/>
      <c r="I54" s="8"/>
      <c r="J54" s="8"/>
      <c r="K54" s="8"/>
      <c r="L54" s="8"/>
      <c r="M54" s="8"/>
      <c r="N54" s="8"/>
      <c r="O54" s="8"/>
    </row>
    <row r="55" ht="10.5" customHeight="1"/>
    <row r="56" spans="1:15" ht="12.75">
      <c r="A56" s="94" t="s">
        <v>49</v>
      </c>
      <c r="B56" s="95"/>
      <c r="C56" s="95"/>
      <c r="D56" s="95"/>
      <c r="E56" s="96"/>
      <c r="F56" s="97" t="s">
        <v>51</v>
      </c>
      <c r="G56" s="97"/>
      <c r="H56" s="97"/>
      <c r="I56" s="97"/>
      <c r="J56" s="97"/>
      <c r="K56" s="97"/>
      <c r="L56" s="97" t="s">
        <v>52</v>
      </c>
      <c r="M56" s="97"/>
      <c r="N56" s="97"/>
      <c r="O56" s="97"/>
    </row>
    <row r="57" spans="1:15" ht="12.75" customHeight="1">
      <c r="A57" s="82"/>
      <c r="B57" s="83"/>
      <c r="C57" s="83"/>
      <c r="D57" s="83"/>
      <c r="E57" s="84"/>
      <c r="F57" s="88"/>
      <c r="G57" s="89"/>
      <c r="H57" s="89"/>
      <c r="I57" s="89"/>
      <c r="J57" s="89"/>
      <c r="K57" s="90"/>
      <c r="L57" s="88"/>
      <c r="M57" s="89"/>
      <c r="N57" s="89"/>
      <c r="O57" s="90"/>
    </row>
    <row r="58" spans="1:15" ht="7.5" customHeight="1">
      <c r="A58" s="85"/>
      <c r="B58" s="86"/>
      <c r="C58" s="86"/>
      <c r="D58" s="86"/>
      <c r="E58" s="87"/>
      <c r="F58" s="91"/>
      <c r="G58" s="92"/>
      <c r="H58" s="92"/>
      <c r="I58" s="92"/>
      <c r="J58" s="92"/>
      <c r="K58" s="93"/>
      <c r="L58" s="91"/>
      <c r="M58" s="92"/>
      <c r="N58" s="92"/>
      <c r="O58" s="93"/>
    </row>
    <row r="59" spans="1:15" ht="12.75">
      <c r="A59" s="13"/>
      <c r="B59" s="13"/>
      <c r="C59" s="13"/>
      <c r="D59" s="13"/>
      <c r="E59" s="13"/>
      <c r="F59" s="13"/>
      <c r="G59" s="13"/>
      <c r="H59" s="13"/>
      <c r="I59" s="13"/>
      <c r="J59" s="13"/>
      <c r="K59" s="13"/>
      <c r="L59" s="13"/>
      <c r="M59" s="13"/>
      <c r="N59" s="13"/>
      <c r="O59" s="13"/>
    </row>
    <row r="60" spans="1:15" ht="12.75">
      <c r="A60" s="94" t="s">
        <v>50</v>
      </c>
      <c r="B60" s="95"/>
      <c r="C60" s="95"/>
      <c r="D60" s="95"/>
      <c r="E60" s="96"/>
      <c r="F60" s="97" t="s">
        <v>22</v>
      </c>
      <c r="G60" s="97"/>
      <c r="H60" s="97"/>
      <c r="I60" s="97"/>
      <c r="J60" s="97"/>
      <c r="K60" s="97"/>
      <c r="L60" s="14" t="s">
        <v>23</v>
      </c>
      <c r="M60" s="14"/>
      <c r="N60" s="15"/>
      <c r="O60" s="16"/>
    </row>
    <row r="61" spans="1:15" ht="12.75">
      <c r="A61" s="82"/>
      <c r="B61" s="83"/>
      <c r="C61" s="83"/>
      <c r="D61" s="83"/>
      <c r="E61" s="84"/>
      <c r="F61" s="138"/>
      <c r="G61" s="138"/>
      <c r="H61" s="138"/>
      <c r="I61" s="138"/>
      <c r="J61" s="138"/>
      <c r="K61" s="138"/>
      <c r="L61" s="138"/>
      <c r="M61" s="138"/>
      <c r="N61" s="138"/>
      <c r="O61" s="138"/>
    </row>
    <row r="62" spans="1:15" ht="10.5" customHeight="1">
      <c r="A62" s="85"/>
      <c r="B62" s="86"/>
      <c r="C62" s="86"/>
      <c r="D62" s="86"/>
      <c r="E62" s="87"/>
      <c r="F62" s="139"/>
      <c r="G62" s="139"/>
      <c r="H62" s="139"/>
      <c r="I62" s="139"/>
      <c r="J62" s="139"/>
      <c r="K62" s="139"/>
      <c r="L62" s="139"/>
      <c r="M62" s="139"/>
      <c r="N62" s="139"/>
      <c r="O62" s="139"/>
    </row>
  </sheetData>
  <sheetProtection/>
  <mergeCells count="64">
    <mergeCell ref="M29:O29"/>
    <mergeCell ref="A57:E58"/>
    <mergeCell ref="F57:K58"/>
    <mergeCell ref="L57:O58"/>
    <mergeCell ref="A56:E56"/>
    <mergeCell ref="F56:K56"/>
    <mergeCell ref="G38:K38"/>
    <mergeCell ref="N38:O38"/>
    <mergeCell ref="J40:L40"/>
    <mergeCell ref="J42:L42"/>
    <mergeCell ref="G31:K31"/>
    <mergeCell ref="N31:O31"/>
    <mergeCell ref="D35:F35"/>
    <mergeCell ref="H35:J35"/>
    <mergeCell ref="A25:G25"/>
    <mergeCell ref="A26:G26"/>
    <mergeCell ref="H25:O25"/>
    <mergeCell ref="M26:O26"/>
    <mergeCell ref="M27:O27"/>
    <mergeCell ref="M28:O28"/>
    <mergeCell ref="N18:O18"/>
    <mergeCell ref="G21:K21"/>
    <mergeCell ref="N21:O21"/>
    <mergeCell ref="F23:G23"/>
    <mergeCell ref="N23:O23"/>
    <mergeCell ref="C18:D18"/>
    <mergeCell ref="E18:F18"/>
    <mergeCell ref="H18:I18"/>
    <mergeCell ref="J18:K18"/>
    <mergeCell ref="N16:O16"/>
    <mergeCell ref="C15:D15"/>
    <mergeCell ref="E15:F15"/>
    <mergeCell ref="H15:I15"/>
    <mergeCell ref="J15:K15"/>
    <mergeCell ref="C16:D16"/>
    <mergeCell ref="E16:F16"/>
    <mergeCell ref="H16:I16"/>
    <mergeCell ref="J16:K16"/>
    <mergeCell ref="A12:D12"/>
    <mergeCell ref="G12:J12"/>
    <mergeCell ref="A14:O14"/>
    <mergeCell ref="N15:O15"/>
    <mergeCell ref="I7:J7"/>
    <mergeCell ref="M7:N7"/>
    <mergeCell ref="A10:O10"/>
    <mergeCell ref="N11:O11"/>
    <mergeCell ref="J44:L44"/>
    <mergeCell ref="A1:D1"/>
    <mergeCell ref="E1:L1"/>
    <mergeCell ref="E2:L2"/>
    <mergeCell ref="H3:I3"/>
    <mergeCell ref="B5:E5"/>
    <mergeCell ref="H5:J5"/>
    <mergeCell ref="B6:E6"/>
    <mergeCell ref="I6:J6"/>
    <mergeCell ref="B7:E7"/>
    <mergeCell ref="L61:O62"/>
    <mergeCell ref="A60:E60"/>
    <mergeCell ref="F60:K60"/>
    <mergeCell ref="A61:E62"/>
    <mergeCell ref="F61:K62"/>
    <mergeCell ref="J46:L46"/>
    <mergeCell ref="A50:O53"/>
    <mergeCell ref="L56:O56"/>
  </mergeCells>
  <printOptions horizontalCentered="1" verticalCentered="1"/>
  <pageMargins left="0.15" right="0.15" top="0.5" bottom="0.2" header="0.5" footer="0.5"/>
  <pageSetup horizontalDpi="600" verticalDpi="600" orientation="portrait" scale="99" r:id="rId1"/>
</worksheet>
</file>

<file path=xl/worksheets/sheet3.xml><?xml version="1.0" encoding="utf-8"?>
<worksheet xmlns="http://schemas.openxmlformats.org/spreadsheetml/2006/main" xmlns:r="http://schemas.openxmlformats.org/officeDocument/2006/relationships">
  <sheetPr codeName="Sheet9">
    <tabColor indexed="11"/>
  </sheetPr>
  <dimension ref="A1:O62"/>
  <sheetViews>
    <sheetView zoomScale="125" zoomScaleNormal="125" zoomScalePageLayoutView="0" workbookViewId="0" topLeftCell="A1">
      <selection activeCell="D4" sqref="D4"/>
    </sheetView>
  </sheetViews>
  <sheetFormatPr defaultColWidth="8.83203125" defaultRowHeight="12.75"/>
  <cols>
    <col min="1" max="1" width="12.33203125" style="0" customWidth="1"/>
    <col min="2" max="3" width="5.5" style="0" customWidth="1"/>
    <col min="4" max="4" width="6" style="0" bestFit="1" customWidth="1"/>
    <col min="5" max="5" width="6.5" style="0" customWidth="1"/>
    <col min="6" max="6" width="6" style="0" bestFit="1" customWidth="1"/>
    <col min="7" max="7" width="10.83203125" style="0" customWidth="1"/>
    <col min="8" max="8" width="7.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5" ht="12.75">
      <c r="A1" s="105" t="str">
        <f>+'MGR 30% '!A1:D1</f>
        <v>Effective 05/04/2018</v>
      </c>
      <c r="B1" s="105"/>
      <c r="C1" s="105"/>
      <c r="D1" s="105"/>
      <c r="E1" s="98" t="s">
        <v>44</v>
      </c>
      <c r="F1" s="98"/>
      <c r="G1" s="98"/>
      <c r="H1" s="98"/>
      <c r="I1" s="98"/>
      <c r="J1" s="98"/>
      <c r="K1" s="98"/>
      <c r="L1" s="98"/>
      <c r="M1" s="3"/>
      <c r="N1" s="3"/>
      <c r="O1" s="3"/>
    </row>
    <row r="2" spans="1:12" ht="12.75">
      <c r="A2" s="45" t="s">
        <v>35</v>
      </c>
      <c r="E2" s="98" t="str">
        <f>+'MGR 30% '!E2:L2</f>
        <v>2018 MANAGERS CERTIFICATION</v>
      </c>
      <c r="F2" s="98"/>
      <c r="G2" s="98"/>
      <c r="H2" s="98"/>
      <c r="I2" s="98"/>
      <c r="J2" s="98"/>
      <c r="K2" s="98"/>
      <c r="L2" s="98"/>
    </row>
    <row r="3" spans="1:15" ht="12.75">
      <c r="A3" s="45" t="str">
        <f>+'MGR 30% '!A3</f>
        <v>On 05/04/2018</v>
      </c>
      <c r="H3" s="135">
        <v>0.5</v>
      </c>
      <c r="I3" s="98"/>
      <c r="L3" t="s">
        <v>24</v>
      </c>
      <c r="O3" s="7"/>
    </row>
    <row r="4" spans="1:15" ht="12.75">
      <c r="A4" t="s">
        <v>0</v>
      </c>
      <c r="B4" s="7"/>
      <c r="C4" t="s">
        <v>1</v>
      </c>
      <c r="D4" s="7"/>
      <c r="E4" t="s">
        <v>2</v>
      </c>
      <c r="L4" t="s">
        <v>8</v>
      </c>
      <c r="O4" s="7"/>
    </row>
    <row r="5" spans="1:15" ht="12.75">
      <c r="A5" t="s">
        <v>3</v>
      </c>
      <c r="B5" s="100"/>
      <c r="C5" s="100"/>
      <c r="D5" s="100"/>
      <c r="E5" s="100"/>
      <c r="G5" t="s">
        <v>6</v>
      </c>
      <c r="H5" s="136"/>
      <c r="I5" s="136"/>
      <c r="J5" s="136"/>
      <c r="O5" s="41"/>
    </row>
    <row r="6" spans="1:15" ht="12.75">
      <c r="A6" t="s">
        <v>4</v>
      </c>
      <c r="B6" s="141"/>
      <c r="C6" s="141"/>
      <c r="D6" s="141"/>
      <c r="E6" s="141"/>
      <c r="G6" t="s">
        <v>28</v>
      </c>
      <c r="I6" s="99"/>
      <c r="J6" s="99"/>
      <c r="L6" t="s">
        <v>40</v>
      </c>
      <c r="N6" s="12"/>
      <c r="O6" s="42"/>
    </row>
    <row r="7" spans="1:14" ht="12.75">
      <c r="A7" t="s">
        <v>5</v>
      </c>
      <c r="B7" s="137"/>
      <c r="C7" s="137"/>
      <c r="D7" s="137"/>
      <c r="E7" s="137"/>
      <c r="G7" t="s">
        <v>7</v>
      </c>
      <c r="I7" s="127"/>
      <c r="J7" s="127"/>
      <c r="L7" t="s">
        <v>9</v>
      </c>
      <c r="M7" s="100"/>
      <c r="N7" s="100"/>
    </row>
    <row r="8" spans="1:15" ht="13.5" thickBot="1">
      <c r="A8" s="9"/>
      <c r="B8" s="9"/>
      <c r="C8" s="9"/>
      <c r="D8" s="9"/>
      <c r="E8" s="9"/>
      <c r="F8" s="9"/>
      <c r="G8" s="9"/>
      <c r="H8" s="9"/>
      <c r="I8" s="9"/>
      <c r="J8" s="9"/>
      <c r="K8" s="9"/>
      <c r="L8" s="9"/>
      <c r="M8" s="9"/>
      <c r="N8" s="9"/>
      <c r="O8" s="9"/>
    </row>
    <row r="10" spans="1:15" ht="12.75">
      <c r="A10" s="98" t="s">
        <v>10</v>
      </c>
      <c r="B10" s="98"/>
      <c r="C10" s="98"/>
      <c r="D10" s="98"/>
      <c r="E10" s="98"/>
      <c r="F10" s="98"/>
      <c r="G10" s="98"/>
      <c r="H10" s="98"/>
      <c r="I10" s="98"/>
      <c r="J10" s="98"/>
      <c r="K10" s="98"/>
      <c r="L10" s="98"/>
      <c r="M10" s="98"/>
      <c r="N10" s="98"/>
      <c r="O10" s="98"/>
    </row>
    <row r="11" spans="14:15" ht="12.75">
      <c r="N11" s="98"/>
      <c r="O11" s="98"/>
    </row>
    <row r="12" spans="1:15" ht="15.75">
      <c r="A12" s="130" t="s">
        <v>11</v>
      </c>
      <c r="B12" s="130"/>
      <c r="C12" s="130"/>
      <c r="D12" s="130"/>
      <c r="G12" s="131"/>
      <c r="H12" s="131"/>
      <c r="I12" s="131"/>
      <c r="J12" s="131"/>
      <c r="N12" s="23"/>
      <c r="O12" s="6"/>
    </row>
    <row r="13" ht="8.25" customHeight="1"/>
    <row r="14" spans="1:15" ht="12.75">
      <c r="A14" s="98" t="s">
        <v>26</v>
      </c>
      <c r="B14" s="98"/>
      <c r="C14" s="98"/>
      <c r="D14" s="98"/>
      <c r="E14" s="98"/>
      <c r="F14" s="98"/>
      <c r="G14" s="98"/>
      <c r="H14" s="98"/>
      <c r="I14" s="98"/>
      <c r="J14" s="98"/>
      <c r="K14" s="98"/>
      <c r="L14" s="98"/>
      <c r="M14" s="98"/>
      <c r="N14" s="98"/>
      <c r="O14" s="98"/>
    </row>
    <row r="15" spans="1:15" ht="12.75">
      <c r="A15" s="24" t="s">
        <v>12</v>
      </c>
      <c r="B15" s="25"/>
      <c r="C15" s="117">
        <v>1</v>
      </c>
      <c r="D15" s="118"/>
      <c r="E15" s="119">
        <v>2</v>
      </c>
      <c r="F15" s="119"/>
      <c r="G15" s="11">
        <v>3</v>
      </c>
      <c r="H15" s="120">
        <v>4</v>
      </c>
      <c r="I15" s="120"/>
      <c r="J15" s="121"/>
      <c r="K15" s="122"/>
      <c r="L15" s="1"/>
      <c r="M15" s="1"/>
      <c r="N15" s="132"/>
      <c r="O15" s="132"/>
    </row>
    <row r="16" spans="1:15" ht="12.75">
      <c r="A16" s="26" t="s">
        <v>37</v>
      </c>
      <c r="B16" s="27"/>
      <c r="C16" s="123">
        <v>27750</v>
      </c>
      <c r="D16" s="124"/>
      <c r="E16" s="125">
        <v>31700</v>
      </c>
      <c r="F16" s="125"/>
      <c r="G16" s="53">
        <v>35650</v>
      </c>
      <c r="H16" s="126">
        <v>39600</v>
      </c>
      <c r="I16" s="126"/>
      <c r="J16" s="128"/>
      <c r="K16" s="129"/>
      <c r="L16" s="33"/>
      <c r="M16" s="38"/>
      <c r="N16" s="133"/>
      <c r="O16" s="133"/>
    </row>
    <row r="17" spans="1:15" ht="12.75">
      <c r="A17" s="18"/>
      <c r="B17" s="28"/>
      <c r="C17" s="18"/>
      <c r="D17" s="19"/>
      <c r="E17" s="28"/>
      <c r="F17" s="28"/>
      <c r="G17" s="20"/>
      <c r="H17" s="4"/>
      <c r="I17" s="4"/>
      <c r="J17" s="18"/>
      <c r="K17" s="28"/>
      <c r="L17" s="4"/>
      <c r="M17" s="4"/>
      <c r="N17" s="4"/>
      <c r="O17" s="4"/>
    </row>
    <row r="18" spans="1:15" ht="12.75">
      <c r="A18" s="29"/>
      <c r="B18" s="30"/>
      <c r="C18" s="142"/>
      <c r="D18" s="143"/>
      <c r="E18" s="144"/>
      <c r="F18" s="144"/>
      <c r="G18" s="46"/>
      <c r="H18" s="145"/>
      <c r="I18" s="146"/>
      <c r="J18" s="115"/>
      <c r="K18" s="116"/>
      <c r="L18" s="43"/>
      <c r="M18" s="44"/>
      <c r="N18" s="108"/>
      <c r="O18" s="108"/>
    </row>
    <row r="19" spans="1:15" ht="6.75" customHeight="1" thickBot="1">
      <c r="A19" s="9"/>
      <c r="B19" s="9"/>
      <c r="C19" s="9"/>
      <c r="D19" s="9"/>
      <c r="E19" s="9"/>
      <c r="F19" s="9"/>
      <c r="G19" s="9"/>
      <c r="H19" s="9"/>
      <c r="I19" s="9"/>
      <c r="J19" s="9"/>
      <c r="K19" s="9"/>
      <c r="L19" s="9"/>
      <c r="M19" s="9"/>
      <c r="N19" s="9"/>
      <c r="O19" s="9"/>
    </row>
    <row r="20" ht="7.5" customHeight="1"/>
    <row r="21" spans="2:15" ht="12.75">
      <c r="B21" s="10"/>
      <c r="C21" s="10"/>
      <c r="D21" s="10"/>
      <c r="E21" s="10"/>
      <c r="F21" s="10"/>
      <c r="G21" s="98" t="s">
        <v>14</v>
      </c>
      <c r="H21" s="98"/>
      <c r="I21" s="98"/>
      <c r="J21" s="98"/>
      <c r="K21" s="98"/>
      <c r="L21" s="10"/>
      <c r="M21" s="10"/>
      <c r="N21" s="98"/>
      <c r="O21" s="98"/>
    </row>
    <row r="22" spans="14:15" ht="7.5" customHeight="1">
      <c r="N22" s="22"/>
      <c r="O22" s="6"/>
    </row>
    <row r="23" spans="1:15" ht="15">
      <c r="A23" s="6" t="s">
        <v>25</v>
      </c>
      <c r="F23" s="109"/>
      <c r="G23" s="109"/>
      <c r="H23" s="2"/>
      <c r="I23" s="6" t="s">
        <v>36</v>
      </c>
      <c r="N23" s="110"/>
      <c r="O23" s="110"/>
    </row>
    <row r="25" spans="1:15" ht="12.75">
      <c r="A25" s="104" t="s">
        <v>15</v>
      </c>
      <c r="B25" s="104"/>
      <c r="C25" s="104"/>
      <c r="D25" s="104"/>
      <c r="E25" s="104"/>
      <c r="F25" s="104"/>
      <c r="G25" s="104"/>
      <c r="H25" s="105" t="s">
        <v>38</v>
      </c>
      <c r="I25" s="105"/>
      <c r="J25" s="105"/>
      <c r="K25" s="105"/>
      <c r="L25" s="105"/>
      <c r="M25" s="105"/>
      <c r="N25" s="105"/>
      <c r="O25" s="105"/>
    </row>
    <row r="26" spans="1:15" ht="12.75">
      <c r="A26" s="105" t="s">
        <v>16</v>
      </c>
      <c r="B26" s="105"/>
      <c r="C26" s="105"/>
      <c r="D26" s="105"/>
      <c r="E26" s="105"/>
      <c r="F26" s="105"/>
      <c r="G26" s="105"/>
      <c r="H26" s="10"/>
      <c r="I26" s="6"/>
      <c r="J26" s="6"/>
      <c r="K26" s="34"/>
      <c r="L26" s="34"/>
      <c r="M26" s="81" t="s">
        <v>45</v>
      </c>
      <c r="N26" s="81"/>
      <c r="O26" s="81"/>
    </row>
    <row r="27" spans="1:15" ht="12.75">
      <c r="A27" s="34"/>
      <c r="B27" s="34"/>
      <c r="C27" s="34"/>
      <c r="D27" s="34" t="s">
        <v>29</v>
      </c>
      <c r="E27" s="34" t="s">
        <v>30</v>
      </c>
      <c r="F27" s="34" t="s">
        <v>31</v>
      </c>
      <c r="G27" s="32"/>
      <c r="H27" s="35" t="s">
        <v>34</v>
      </c>
      <c r="I27" s="6"/>
      <c r="J27" s="6"/>
      <c r="K27" s="6"/>
      <c r="L27" s="36"/>
      <c r="M27" s="106">
        <f>+'MGR 30% '!M27:O27</f>
        <v>43009</v>
      </c>
      <c r="N27" s="81"/>
      <c r="O27" s="81"/>
    </row>
    <row r="28" spans="1:15" ht="12.75">
      <c r="A28" t="s">
        <v>32</v>
      </c>
      <c r="D28" s="31">
        <v>743</v>
      </c>
      <c r="E28" s="39">
        <f>+'MGR 30% '!E28</f>
        <v>50</v>
      </c>
      <c r="F28" s="31">
        <f>+D28-E28</f>
        <v>693</v>
      </c>
      <c r="G28" s="32"/>
      <c r="H28" s="60">
        <v>693</v>
      </c>
      <c r="L28" s="37"/>
      <c r="M28" s="107"/>
      <c r="N28" s="107"/>
      <c r="O28" s="107"/>
    </row>
    <row r="29" spans="1:15" ht="13.5" thickBot="1">
      <c r="A29" s="9" t="s">
        <v>33</v>
      </c>
      <c r="B29" s="9"/>
      <c r="C29" s="9"/>
      <c r="D29" s="49">
        <v>891</v>
      </c>
      <c r="E29" s="54">
        <f>+'MGR 30% '!E29</f>
        <v>62</v>
      </c>
      <c r="F29" s="49">
        <f>+D29-E29</f>
        <v>829</v>
      </c>
      <c r="G29" s="51"/>
      <c r="H29" s="61">
        <v>829</v>
      </c>
      <c r="I29" s="9"/>
      <c r="J29" s="9"/>
      <c r="K29" s="9"/>
      <c r="L29" s="52"/>
      <c r="M29" s="102"/>
      <c r="N29" s="103"/>
      <c r="O29" s="103"/>
    </row>
    <row r="30" ht="7.5" customHeight="1"/>
    <row r="31" spans="7:15" ht="12.75">
      <c r="G31" s="98" t="s">
        <v>17</v>
      </c>
      <c r="H31" s="98"/>
      <c r="I31" s="98"/>
      <c r="J31" s="98"/>
      <c r="K31" s="98"/>
      <c r="N31" s="98"/>
      <c r="O31" s="98"/>
    </row>
    <row r="32" spans="14:15" ht="6" customHeight="1">
      <c r="N32" s="23"/>
      <c r="O32" s="17"/>
    </row>
    <row r="33" ht="12.75">
      <c r="A33" t="s">
        <v>47</v>
      </c>
    </row>
    <row r="35" spans="1:10" ht="15">
      <c r="A35" t="s">
        <v>39</v>
      </c>
      <c r="D35" s="101"/>
      <c r="E35" s="101"/>
      <c r="F35" s="101"/>
      <c r="G35" s="5" t="s">
        <v>18</v>
      </c>
      <c r="H35" s="101"/>
      <c r="I35" s="101"/>
      <c r="J35" s="101"/>
    </row>
    <row r="36" spans="1:15" ht="10.5" customHeight="1" thickBot="1">
      <c r="A36" s="9"/>
      <c r="B36" s="9"/>
      <c r="C36" s="9"/>
      <c r="D36" s="9"/>
      <c r="E36" s="9"/>
      <c r="F36" s="9"/>
      <c r="G36" s="9"/>
      <c r="H36" s="9"/>
      <c r="I36" s="9"/>
      <c r="J36" s="9"/>
      <c r="K36" s="9"/>
      <c r="L36" s="9"/>
      <c r="M36" s="9"/>
      <c r="N36" s="9"/>
      <c r="O36" s="9"/>
    </row>
    <row r="37" ht="6.75" customHeight="1"/>
    <row r="38" spans="7:15" ht="12.75">
      <c r="G38" s="98" t="s">
        <v>19</v>
      </c>
      <c r="H38" s="98"/>
      <c r="I38" s="98"/>
      <c r="J38" s="98"/>
      <c r="K38" s="98"/>
      <c r="N38" s="98"/>
      <c r="O38" s="98"/>
    </row>
    <row r="39" spans="14:15" ht="6.75" customHeight="1">
      <c r="N39" s="23"/>
      <c r="O39" s="6"/>
    </row>
    <row r="40" spans="1:12" ht="12.75">
      <c r="A40" t="s">
        <v>20</v>
      </c>
      <c r="J40" s="99"/>
      <c r="K40" s="99"/>
      <c r="L40" s="99"/>
    </row>
    <row r="41" spans="10:12" ht="12.75">
      <c r="J41" s="47"/>
      <c r="K41" s="47"/>
      <c r="L41" s="47"/>
    </row>
    <row r="42" spans="1:12" ht="12.75">
      <c r="A42" t="s">
        <v>41</v>
      </c>
      <c r="H42" s="2"/>
      <c r="I42" s="2"/>
      <c r="J42" s="100"/>
      <c r="K42" s="100"/>
      <c r="L42" s="100"/>
    </row>
    <row r="43" spans="10:12" ht="12.75">
      <c r="J43" s="47"/>
      <c r="K43" s="47"/>
      <c r="L43" s="47"/>
    </row>
    <row r="44" spans="1:12" ht="12.75">
      <c r="A44" t="s">
        <v>42</v>
      </c>
      <c r="H44" s="2"/>
      <c r="I44" s="2"/>
      <c r="J44" s="100"/>
      <c r="K44" s="100"/>
      <c r="L44" s="100"/>
    </row>
    <row r="45" ht="9.75" customHeight="1"/>
    <row r="46" spans="1:12" ht="12.75" customHeight="1">
      <c r="A46" t="s">
        <v>43</v>
      </c>
      <c r="J46" s="99"/>
      <c r="K46" s="99"/>
      <c r="L46" s="99"/>
    </row>
    <row r="47" ht="12.75" customHeight="1">
      <c r="A47" t="s">
        <v>21</v>
      </c>
    </row>
    <row r="48" spans="1:15" ht="9" customHeight="1" thickBot="1">
      <c r="A48" s="9"/>
      <c r="B48" s="9"/>
      <c r="C48" s="9"/>
      <c r="D48" s="9"/>
      <c r="E48" s="9"/>
      <c r="F48" s="9"/>
      <c r="G48" s="9"/>
      <c r="H48" s="9"/>
      <c r="I48" s="9"/>
      <c r="J48" s="9"/>
      <c r="K48" s="9"/>
      <c r="L48" s="9"/>
      <c r="M48" s="9"/>
      <c r="N48" s="9"/>
      <c r="O48" s="9"/>
    </row>
    <row r="50" spans="1:15" ht="6.75" customHeight="1">
      <c r="A50" s="140" t="s">
        <v>27</v>
      </c>
      <c r="B50" s="140"/>
      <c r="C50" s="140"/>
      <c r="D50" s="140"/>
      <c r="E50" s="140"/>
      <c r="F50" s="140"/>
      <c r="G50" s="140"/>
      <c r="H50" s="140"/>
      <c r="I50" s="140"/>
      <c r="J50" s="140"/>
      <c r="K50" s="140"/>
      <c r="L50" s="140"/>
      <c r="M50" s="140"/>
      <c r="N50" s="140"/>
      <c r="O50" s="140"/>
    </row>
    <row r="51" spans="1:15" ht="11.25" customHeight="1">
      <c r="A51" s="140"/>
      <c r="B51" s="140"/>
      <c r="C51" s="140"/>
      <c r="D51" s="140"/>
      <c r="E51" s="140"/>
      <c r="F51" s="140"/>
      <c r="G51" s="140"/>
      <c r="H51" s="140"/>
      <c r="I51" s="140"/>
      <c r="J51" s="140"/>
      <c r="K51" s="140"/>
      <c r="L51" s="140"/>
      <c r="M51" s="140"/>
      <c r="N51" s="140"/>
      <c r="O51" s="140"/>
    </row>
    <row r="52" spans="1:15" ht="12.75">
      <c r="A52" s="140"/>
      <c r="B52" s="140"/>
      <c r="C52" s="140"/>
      <c r="D52" s="140"/>
      <c r="E52" s="140"/>
      <c r="F52" s="140"/>
      <c r="G52" s="140"/>
      <c r="H52" s="140"/>
      <c r="I52" s="140"/>
      <c r="J52" s="140"/>
      <c r="K52" s="140"/>
      <c r="L52" s="140"/>
      <c r="M52" s="140"/>
      <c r="N52" s="140"/>
      <c r="O52" s="140"/>
    </row>
    <row r="53" spans="1:15" ht="21.75" customHeight="1">
      <c r="A53" s="140"/>
      <c r="B53" s="140"/>
      <c r="C53" s="140"/>
      <c r="D53" s="140"/>
      <c r="E53" s="140"/>
      <c r="F53" s="140"/>
      <c r="G53" s="140"/>
      <c r="H53" s="140"/>
      <c r="I53" s="140"/>
      <c r="J53" s="140"/>
      <c r="K53" s="140"/>
      <c r="L53" s="140"/>
      <c r="M53" s="140"/>
      <c r="N53" s="140"/>
      <c r="O53" s="140"/>
    </row>
    <row r="54" spans="1:15" ht="9.75" customHeight="1">
      <c r="A54" s="8"/>
      <c r="B54" s="8"/>
      <c r="C54" s="8"/>
      <c r="D54" s="8"/>
      <c r="E54" s="8"/>
      <c r="F54" s="8"/>
      <c r="G54" s="8"/>
      <c r="H54" s="8"/>
      <c r="I54" s="8"/>
      <c r="J54" s="8"/>
      <c r="K54" s="8"/>
      <c r="L54" s="8"/>
      <c r="M54" s="8"/>
      <c r="N54" s="8"/>
      <c r="O54" s="8"/>
    </row>
    <row r="55" ht="10.5" customHeight="1"/>
    <row r="56" spans="1:15" ht="12.75">
      <c r="A56" s="94" t="s">
        <v>49</v>
      </c>
      <c r="B56" s="95"/>
      <c r="C56" s="95"/>
      <c r="D56" s="95"/>
      <c r="E56" s="96"/>
      <c r="F56" s="97" t="s">
        <v>51</v>
      </c>
      <c r="G56" s="97"/>
      <c r="H56" s="97"/>
      <c r="I56" s="97"/>
      <c r="J56" s="97"/>
      <c r="K56" s="97"/>
      <c r="L56" s="97" t="s">
        <v>52</v>
      </c>
      <c r="M56" s="97"/>
      <c r="N56" s="97"/>
      <c r="O56" s="97"/>
    </row>
    <row r="57" spans="1:15" ht="12.75" customHeight="1">
      <c r="A57" s="82"/>
      <c r="B57" s="83"/>
      <c r="C57" s="83"/>
      <c r="D57" s="83"/>
      <c r="E57" s="84"/>
      <c r="F57" s="88"/>
      <c r="G57" s="89"/>
      <c r="H57" s="89"/>
      <c r="I57" s="89"/>
      <c r="J57" s="89"/>
      <c r="K57" s="90"/>
      <c r="L57" s="88"/>
      <c r="M57" s="89"/>
      <c r="N57" s="89"/>
      <c r="O57" s="90"/>
    </row>
    <row r="58" spans="1:15" ht="7.5" customHeight="1">
      <c r="A58" s="85"/>
      <c r="B58" s="86"/>
      <c r="C58" s="86"/>
      <c r="D58" s="86"/>
      <c r="E58" s="87"/>
      <c r="F58" s="91"/>
      <c r="G58" s="92"/>
      <c r="H58" s="92"/>
      <c r="I58" s="92"/>
      <c r="J58" s="92"/>
      <c r="K58" s="93"/>
      <c r="L58" s="91"/>
      <c r="M58" s="92"/>
      <c r="N58" s="92"/>
      <c r="O58" s="93"/>
    </row>
    <row r="59" spans="1:15" ht="12.75">
      <c r="A59" s="13"/>
      <c r="B59" s="13"/>
      <c r="C59" s="13"/>
      <c r="D59" s="13"/>
      <c r="E59" s="13"/>
      <c r="F59" s="13"/>
      <c r="G59" s="13"/>
      <c r="H59" s="13"/>
      <c r="I59" s="13"/>
      <c r="J59" s="13"/>
      <c r="K59" s="13"/>
      <c r="L59" s="13"/>
      <c r="M59" s="13"/>
      <c r="N59" s="13"/>
      <c r="O59" s="13"/>
    </row>
    <row r="60" spans="1:15" ht="12.75">
      <c r="A60" s="94" t="s">
        <v>50</v>
      </c>
      <c r="B60" s="95"/>
      <c r="C60" s="95"/>
      <c r="D60" s="95"/>
      <c r="E60" s="96"/>
      <c r="F60" s="97" t="s">
        <v>22</v>
      </c>
      <c r="G60" s="97"/>
      <c r="H60" s="97"/>
      <c r="I60" s="97"/>
      <c r="J60" s="97"/>
      <c r="K60" s="97"/>
      <c r="L60" s="14" t="s">
        <v>23</v>
      </c>
      <c r="M60" s="14"/>
      <c r="N60" s="15"/>
      <c r="O60" s="16"/>
    </row>
    <row r="61" spans="1:15" ht="12.75">
      <c r="A61" s="82"/>
      <c r="B61" s="83"/>
      <c r="C61" s="83"/>
      <c r="D61" s="83"/>
      <c r="E61" s="84"/>
      <c r="F61" s="138"/>
      <c r="G61" s="138"/>
      <c r="H61" s="138"/>
      <c r="I61" s="138"/>
      <c r="J61" s="138"/>
      <c r="K61" s="138"/>
      <c r="L61" s="138"/>
      <c r="M61" s="138"/>
      <c r="N61" s="138"/>
      <c r="O61" s="138"/>
    </row>
    <row r="62" spans="1:15" ht="12.75">
      <c r="A62" s="85"/>
      <c r="B62" s="86"/>
      <c r="C62" s="86"/>
      <c r="D62" s="86"/>
      <c r="E62" s="87"/>
      <c r="F62" s="139"/>
      <c r="G62" s="139"/>
      <c r="H62" s="139"/>
      <c r="I62" s="139"/>
      <c r="J62" s="139"/>
      <c r="K62" s="139"/>
      <c r="L62" s="139"/>
      <c r="M62" s="139"/>
      <c r="N62" s="139"/>
      <c r="O62" s="139"/>
    </row>
  </sheetData>
  <sheetProtection/>
  <mergeCells count="64">
    <mergeCell ref="M29:O29"/>
    <mergeCell ref="A57:E58"/>
    <mergeCell ref="F57:K58"/>
    <mergeCell ref="L57:O58"/>
    <mergeCell ref="A56:E56"/>
    <mergeCell ref="F56:K56"/>
    <mergeCell ref="G38:K38"/>
    <mergeCell ref="N38:O38"/>
    <mergeCell ref="J40:L40"/>
    <mergeCell ref="J42:L42"/>
    <mergeCell ref="G31:K31"/>
    <mergeCell ref="N31:O31"/>
    <mergeCell ref="D35:F35"/>
    <mergeCell ref="H35:J35"/>
    <mergeCell ref="A25:G25"/>
    <mergeCell ref="A26:G26"/>
    <mergeCell ref="H25:O25"/>
    <mergeCell ref="M26:O26"/>
    <mergeCell ref="M27:O27"/>
    <mergeCell ref="M28:O28"/>
    <mergeCell ref="N18:O18"/>
    <mergeCell ref="G21:K21"/>
    <mergeCell ref="N21:O21"/>
    <mergeCell ref="F23:G23"/>
    <mergeCell ref="N23:O23"/>
    <mergeCell ref="C18:D18"/>
    <mergeCell ref="E18:F18"/>
    <mergeCell ref="H18:I18"/>
    <mergeCell ref="J18:K18"/>
    <mergeCell ref="N16:O16"/>
    <mergeCell ref="C15:D15"/>
    <mergeCell ref="E15:F15"/>
    <mergeCell ref="H15:I15"/>
    <mergeCell ref="J15:K15"/>
    <mergeCell ref="C16:D16"/>
    <mergeCell ref="E16:F16"/>
    <mergeCell ref="H16:I16"/>
    <mergeCell ref="J16:K16"/>
    <mergeCell ref="A12:D12"/>
    <mergeCell ref="G12:J12"/>
    <mergeCell ref="A14:O14"/>
    <mergeCell ref="N15:O15"/>
    <mergeCell ref="I7:J7"/>
    <mergeCell ref="M7:N7"/>
    <mergeCell ref="A10:O10"/>
    <mergeCell ref="N11:O11"/>
    <mergeCell ref="J44:L44"/>
    <mergeCell ref="A1:D1"/>
    <mergeCell ref="E1:L1"/>
    <mergeCell ref="E2:L2"/>
    <mergeCell ref="H3:I3"/>
    <mergeCell ref="B5:E5"/>
    <mergeCell ref="H5:J5"/>
    <mergeCell ref="B6:E6"/>
    <mergeCell ref="I6:J6"/>
    <mergeCell ref="B7:E7"/>
    <mergeCell ref="L61:O62"/>
    <mergeCell ref="A60:E60"/>
    <mergeCell ref="F60:K60"/>
    <mergeCell ref="A61:E62"/>
    <mergeCell ref="F61:K62"/>
    <mergeCell ref="J46:L46"/>
    <mergeCell ref="A50:O53"/>
    <mergeCell ref="L56:O56"/>
  </mergeCells>
  <printOptions horizontalCentered="1" verticalCentered="1"/>
  <pageMargins left="0.15" right="0.15" top="0.5" bottom="0.2" header="0.5" footer="0.5"/>
  <pageSetup horizontalDpi="600" verticalDpi="600" orientation="portrait" scale="99"/>
</worksheet>
</file>

<file path=xl/worksheets/sheet4.xml><?xml version="1.0" encoding="utf-8"?>
<worksheet xmlns="http://schemas.openxmlformats.org/spreadsheetml/2006/main" xmlns:r="http://schemas.openxmlformats.org/officeDocument/2006/relationships">
  <sheetPr codeName="Sheet7">
    <tabColor indexed="11"/>
    <pageSetUpPr fitToPage="1"/>
  </sheetPr>
  <dimension ref="A1:O62"/>
  <sheetViews>
    <sheetView zoomScale="125" zoomScaleNormal="125" zoomScalePageLayoutView="0" workbookViewId="0" topLeftCell="A1">
      <selection activeCell="D4" sqref="D4"/>
    </sheetView>
  </sheetViews>
  <sheetFormatPr defaultColWidth="8.83203125" defaultRowHeight="12.75"/>
  <cols>
    <col min="1" max="1" width="12.33203125" style="0" customWidth="1"/>
    <col min="2" max="2" width="5.5" style="0" customWidth="1"/>
    <col min="3" max="3" width="4.66015625" style="0" bestFit="1" customWidth="1"/>
    <col min="4" max="4" width="7.83203125" style="0" bestFit="1" customWidth="1"/>
    <col min="5" max="5" width="6.5" style="0" customWidth="1"/>
    <col min="6" max="6" width="7.83203125" style="0" bestFit="1" customWidth="1"/>
    <col min="7" max="7" width="10.83203125" style="0" customWidth="1"/>
    <col min="8" max="8" width="8.6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5" ht="12.75">
      <c r="A1" s="105" t="str">
        <f>+'MGR 30% '!A1:D1</f>
        <v>Effective 05/04/2018</v>
      </c>
      <c r="B1" s="105"/>
      <c r="C1" s="105"/>
      <c r="D1" s="105"/>
      <c r="E1" s="98" t="s">
        <v>44</v>
      </c>
      <c r="F1" s="98"/>
      <c r="G1" s="98"/>
      <c r="H1" s="98"/>
      <c r="I1" s="98"/>
      <c r="J1" s="98"/>
      <c r="K1" s="98"/>
      <c r="L1" s="98"/>
      <c r="M1" s="3"/>
      <c r="N1" s="3"/>
      <c r="O1" s="3"/>
    </row>
    <row r="2" spans="1:12" ht="12.75">
      <c r="A2" s="45" t="s">
        <v>35</v>
      </c>
      <c r="E2" s="98" t="str">
        <f>+'MGR 30% '!E2:L2</f>
        <v>2018 MANAGERS CERTIFICATION</v>
      </c>
      <c r="F2" s="98"/>
      <c r="G2" s="98"/>
      <c r="H2" s="98"/>
      <c r="I2" s="98"/>
      <c r="J2" s="98"/>
      <c r="K2" s="98"/>
      <c r="L2" s="98"/>
    </row>
    <row r="3" spans="1:15" ht="12.75">
      <c r="A3" s="45" t="str">
        <f>+'MGR 30% '!A3</f>
        <v>On 05/04/2018</v>
      </c>
      <c r="H3" s="135">
        <v>0.6</v>
      </c>
      <c r="I3" s="98"/>
      <c r="L3" t="s">
        <v>24</v>
      </c>
      <c r="O3" s="7"/>
    </row>
    <row r="4" spans="1:15" ht="12.75">
      <c r="A4" t="s">
        <v>0</v>
      </c>
      <c r="B4" s="7"/>
      <c r="C4" t="s">
        <v>1</v>
      </c>
      <c r="D4" s="7"/>
      <c r="E4" t="s">
        <v>2</v>
      </c>
      <c r="L4" t="s">
        <v>8</v>
      </c>
      <c r="O4" s="7"/>
    </row>
    <row r="5" spans="1:15" ht="12.75">
      <c r="A5" t="s">
        <v>3</v>
      </c>
      <c r="B5" s="100"/>
      <c r="C5" s="100"/>
      <c r="D5" s="100"/>
      <c r="E5" s="100"/>
      <c r="G5" t="s">
        <v>6</v>
      </c>
      <c r="H5" s="136"/>
      <c r="I5" s="136"/>
      <c r="J5" s="136"/>
      <c r="O5" s="41"/>
    </row>
    <row r="6" spans="1:15" ht="12.75">
      <c r="A6" t="s">
        <v>4</v>
      </c>
      <c r="B6" s="100"/>
      <c r="C6" s="100"/>
      <c r="D6" s="100"/>
      <c r="E6" s="100"/>
      <c r="G6" t="s">
        <v>28</v>
      </c>
      <c r="I6" s="99"/>
      <c r="J6" s="99"/>
      <c r="L6" t="s">
        <v>40</v>
      </c>
      <c r="N6" s="12"/>
      <c r="O6" s="42"/>
    </row>
    <row r="7" spans="1:14" ht="12.75">
      <c r="A7" t="s">
        <v>5</v>
      </c>
      <c r="B7" s="137"/>
      <c r="C7" s="137"/>
      <c r="D7" s="137"/>
      <c r="E7" s="137"/>
      <c r="G7" t="s">
        <v>7</v>
      </c>
      <c r="I7" s="127"/>
      <c r="J7" s="127"/>
      <c r="L7" t="s">
        <v>9</v>
      </c>
      <c r="M7" s="100"/>
      <c r="N7" s="100"/>
    </row>
    <row r="8" spans="1:15" ht="13.5" thickBot="1">
      <c r="A8" s="9"/>
      <c r="B8" s="9"/>
      <c r="C8" s="9"/>
      <c r="D8" s="9"/>
      <c r="E8" s="9"/>
      <c r="F8" s="9"/>
      <c r="G8" s="9"/>
      <c r="H8" s="9"/>
      <c r="I8" s="9"/>
      <c r="J8" s="9"/>
      <c r="K8" s="9"/>
      <c r="L8" s="9"/>
      <c r="M8" s="9"/>
      <c r="N8" s="9"/>
      <c r="O8" s="9"/>
    </row>
    <row r="9" ht="8.25" customHeight="1"/>
    <row r="10" spans="1:15" ht="12.75">
      <c r="A10" s="98" t="s">
        <v>10</v>
      </c>
      <c r="B10" s="98"/>
      <c r="C10" s="98"/>
      <c r="D10" s="98"/>
      <c r="E10" s="98"/>
      <c r="F10" s="98"/>
      <c r="G10" s="98"/>
      <c r="H10" s="98"/>
      <c r="I10" s="98"/>
      <c r="J10" s="98"/>
      <c r="K10" s="98"/>
      <c r="L10" s="98"/>
      <c r="M10" s="98"/>
      <c r="N10" s="98"/>
      <c r="O10" s="98"/>
    </row>
    <row r="11" spans="14:15" ht="7.5" customHeight="1">
      <c r="N11" s="98"/>
      <c r="O11" s="98"/>
    </row>
    <row r="12" spans="1:15" ht="15.75">
      <c r="A12" s="130" t="s">
        <v>11</v>
      </c>
      <c r="B12" s="130"/>
      <c r="C12" s="130"/>
      <c r="D12" s="130"/>
      <c r="G12" s="131"/>
      <c r="H12" s="131"/>
      <c r="I12" s="131"/>
      <c r="J12" s="131"/>
      <c r="N12" s="23"/>
      <c r="O12" s="6"/>
    </row>
    <row r="14" spans="1:15" ht="12.75">
      <c r="A14" s="98" t="s">
        <v>26</v>
      </c>
      <c r="B14" s="98"/>
      <c r="C14" s="98"/>
      <c r="D14" s="98"/>
      <c r="E14" s="98"/>
      <c r="F14" s="98"/>
      <c r="G14" s="98"/>
      <c r="H14" s="98"/>
      <c r="I14" s="98"/>
      <c r="J14" s="98"/>
      <c r="K14" s="98"/>
      <c r="L14" s="98"/>
      <c r="M14" s="98"/>
      <c r="N14" s="98"/>
      <c r="O14" s="98"/>
    </row>
    <row r="15" spans="1:15" ht="12.75">
      <c r="A15" s="24" t="s">
        <v>12</v>
      </c>
      <c r="B15" s="25"/>
      <c r="C15" s="117">
        <v>1</v>
      </c>
      <c r="D15" s="118"/>
      <c r="E15" s="119">
        <v>2</v>
      </c>
      <c r="F15" s="119"/>
      <c r="G15" s="11">
        <v>3</v>
      </c>
      <c r="H15" s="120">
        <v>4</v>
      </c>
      <c r="I15" s="120"/>
      <c r="J15" s="121"/>
      <c r="K15" s="122"/>
      <c r="L15" s="1"/>
      <c r="M15" s="1"/>
      <c r="N15" s="132"/>
      <c r="O15" s="132"/>
    </row>
    <row r="16" spans="1:15" ht="12.75">
      <c r="A16" s="26" t="s">
        <v>48</v>
      </c>
      <c r="B16" s="27"/>
      <c r="C16" s="123">
        <v>33300</v>
      </c>
      <c r="D16" s="124"/>
      <c r="E16" s="125">
        <v>38040</v>
      </c>
      <c r="F16" s="125"/>
      <c r="G16" s="53">
        <v>42780</v>
      </c>
      <c r="H16" s="126">
        <v>47520</v>
      </c>
      <c r="I16" s="126"/>
      <c r="J16" s="128"/>
      <c r="K16" s="129"/>
      <c r="L16" s="33"/>
      <c r="M16" s="38"/>
      <c r="N16" s="133"/>
      <c r="O16" s="133"/>
    </row>
    <row r="17" spans="1:15" ht="12.75">
      <c r="A17" s="18"/>
      <c r="B17" s="28"/>
      <c r="C17" s="18"/>
      <c r="D17" s="19"/>
      <c r="E17" s="28"/>
      <c r="F17" s="28"/>
      <c r="G17" s="56"/>
      <c r="H17" s="4"/>
      <c r="I17" s="4"/>
      <c r="J17" s="18"/>
      <c r="K17" s="28"/>
      <c r="L17" s="4"/>
      <c r="M17" s="4"/>
      <c r="N17" s="4"/>
      <c r="O17" s="4"/>
    </row>
    <row r="18" spans="1:15" ht="12.75">
      <c r="A18" s="29" t="s">
        <v>13</v>
      </c>
      <c r="B18" s="30"/>
      <c r="C18" s="142">
        <f>SUM(C16*140%)</f>
        <v>46620</v>
      </c>
      <c r="D18" s="143"/>
      <c r="E18" s="144">
        <f>SUM(E16*140%)</f>
        <v>53256</v>
      </c>
      <c r="F18" s="144"/>
      <c r="G18" s="57">
        <f>SUM(G16*140%)</f>
        <v>59891.99999999999</v>
      </c>
      <c r="H18" s="145">
        <f>SUM(H16*140%)</f>
        <v>66528</v>
      </c>
      <c r="I18" s="146"/>
      <c r="J18" s="115"/>
      <c r="K18" s="116"/>
      <c r="L18" s="43"/>
      <c r="M18" s="44"/>
      <c r="N18" s="108"/>
      <c r="O18" s="108"/>
    </row>
    <row r="19" spans="1:15" ht="7.5" customHeight="1" thickBot="1">
      <c r="A19" s="9"/>
      <c r="B19" s="9"/>
      <c r="C19" s="9"/>
      <c r="D19" s="9"/>
      <c r="E19" s="9"/>
      <c r="F19" s="9"/>
      <c r="G19" s="9"/>
      <c r="H19" s="9"/>
      <c r="I19" s="9"/>
      <c r="J19" s="9"/>
      <c r="K19" s="9"/>
      <c r="L19" s="9"/>
      <c r="M19" s="9"/>
      <c r="N19" s="9"/>
      <c r="O19" s="9"/>
    </row>
    <row r="20" ht="9" customHeight="1"/>
    <row r="21" spans="2:15" ht="12.75">
      <c r="B21" s="10"/>
      <c r="C21" s="10"/>
      <c r="D21" s="10"/>
      <c r="E21" s="10"/>
      <c r="F21" s="10"/>
      <c r="G21" s="98" t="s">
        <v>14</v>
      </c>
      <c r="H21" s="98"/>
      <c r="I21" s="98"/>
      <c r="J21" s="98"/>
      <c r="K21" s="98"/>
      <c r="L21" s="10"/>
      <c r="M21" s="10"/>
      <c r="N21" s="98"/>
      <c r="O21" s="98"/>
    </row>
    <row r="22" spans="14:15" ht="8.25" customHeight="1">
      <c r="N22" s="22"/>
      <c r="O22" s="6"/>
    </row>
    <row r="23" spans="1:15" ht="15">
      <c r="A23" s="6" t="s">
        <v>25</v>
      </c>
      <c r="F23" s="109"/>
      <c r="G23" s="109"/>
      <c r="H23" s="2"/>
      <c r="I23" s="6" t="s">
        <v>36</v>
      </c>
      <c r="N23" s="110"/>
      <c r="O23" s="110"/>
    </row>
    <row r="25" spans="1:15" ht="12.75">
      <c r="A25" s="104" t="s">
        <v>15</v>
      </c>
      <c r="B25" s="104"/>
      <c r="C25" s="104"/>
      <c r="D25" s="104"/>
      <c r="E25" s="104"/>
      <c r="F25" s="104"/>
      <c r="G25" s="104"/>
      <c r="H25" s="105" t="s">
        <v>38</v>
      </c>
      <c r="I25" s="105"/>
      <c r="J25" s="105"/>
      <c r="K25" s="105"/>
      <c r="L25" s="105"/>
      <c r="M25" s="105"/>
      <c r="N25" s="105"/>
      <c r="O25" s="105"/>
    </row>
    <row r="26" spans="1:15" ht="12.75">
      <c r="A26" s="105" t="s">
        <v>16</v>
      </c>
      <c r="B26" s="105"/>
      <c r="C26" s="105"/>
      <c r="D26" s="105"/>
      <c r="E26" s="105"/>
      <c r="F26" s="105"/>
      <c r="G26" s="105"/>
      <c r="H26" s="10"/>
      <c r="I26" s="6"/>
      <c r="J26" s="6"/>
      <c r="K26" s="34"/>
      <c r="L26" s="34"/>
      <c r="M26" s="81" t="s">
        <v>45</v>
      </c>
      <c r="N26" s="81"/>
      <c r="O26" s="81"/>
    </row>
    <row r="27" spans="1:15" ht="12.75">
      <c r="A27" s="34"/>
      <c r="B27" s="34"/>
      <c r="C27" s="34"/>
      <c r="D27" s="34" t="s">
        <v>29</v>
      </c>
      <c r="E27" s="34" t="s">
        <v>30</v>
      </c>
      <c r="F27" s="34" t="s">
        <v>31</v>
      </c>
      <c r="G27" s="32"/>
      <c r="H27" s="35" t="s">
        <v>34</v>
      </c>
      <c r="I27" s="6"/>
      <c r="J27" s="6"/>
      <c r="K27" s="6"/>
      <c r="L27" s="36"/>
      <c r="M27" s="106">
        <f>+'MGR 30% '!M27:O27</f>
        <v>43009</v>
      </c>
      <c r="N27" s="81"/>
      <c r="O27" s="81"/>
    </row>
    <row r="28" spans="1:15" ht="12.75">
      <c r="A28" t="s">
        <v>32</v>
      </c>
      <c r="D28" s="31">
        <v>891</v>
      </c>
      <c r="E28" s="40">
        <f>+'MGR 30% '!E28</f>
        <v>50</v>
      </c>
      <c r="F28" s="31">
        <f>+D28-E28</f>
        <v>841</v>
      </c>
      <c r="G28" s="32"/>
      <c r="H28" s="60">
        <v>841</v>
      </c>
      <c r="L28" s="37"/>
      <c r="M28" s="107"/>
      <c r="N28" s="107"/>
      <c r="O28" s="107"/>
    </row>
    <row r="29" spans="1:15" ht="13.5" thickBot="1">
      <c r="A29" s="9" t="s">
        <v>33</v>
      </c>
      <c r="B29" s="9"/>
      <c r="C29" s="9"/>
      <c r="D29" s="49">
        <v>1069</v>
      </c>
      <c r="E29" s="55">
        <f>+'MGR 30% '!E29</f>
        <v>62</v>
      </c>
      <c r="F29" s="49">
        <f>+D29-E29</f>
        <v>1007</v>
      </c>
      <c r="G29" s="51"/>
      <c r="H29" s="61">
        <v>1007</v>
      </c>
      <c r="I29" s="9"/>
      <c r="J29" s="9"/>
      <c r="K29" s="9"/>
      <c r="L29" s="52"/>
      <c r="M29" s="102"/>
      <c r="N29" s="103"/>
      <c r="O29" s="103"/>
    </row>
    <row r="30" ht="7.5" customHeight="1"/>
    <row r="31" spans="7:15" ht="12.75">
      <c r="G31" s="98" t="s">
        <v>17</v>
      </c>
      <c r="H31" s="98"/>
      <c r="I31" s="98"/>
      <c r="J31" s="98"/>
      <c r="K31" s="98"/>
      <c r="N31" s="98"/>
      <c r="O31" s="98"/>
    </row>
    <row r="32" spans="14:15" ht="7.5" customHeight="1">
      <c r="N32" s="23"/>
      <c r="O32" s="17"/>
    </row>
    <row r="33" ht="12.75">
      <c r="A33" t="s">
        <v>47</v>
      </c>
    </row>
    <row r="35" spans="1:10" ht="15">
      <c r="A35" t="s">
        <v>39</v>
      </c>
      <c r="D35" s="101"/>
      <c r="E35" s="101"/>
      <c r="F35" s="101"/>
      <c r="G35" s="5" t="s">
        <v>18</v>
      </c>
      <c r="H35" s="101"/>
      <c r="I35" s="101"/>
      <c r="J35" s="101"/>
    </row>
    <row r="36" spans="1:15" ht="8.25" customHeight="1" thickBot="1">
      <c r="A36" s="9"/>
      <c r="B36" s="9"/>
      <c r="C36" s="9"/>
      <c r="D36" s="9"/>
      <c r="E36" s="9"/>
      <c r="F36" s="9"/>
      <c r="G36" s="9"/>
      <c r="H36" s="9"/>
      <c r="I36" s="9"/>
      <c r="J36" s="9"/>
      <c r="K36" s="9"/>
      <c r="L36" s="9"/>
      <c r="M36" s="9"/>
      <c r="N36" s="9"/>
      <c r="O36" s="9"/>
    </row>
    <row r="37" ht="6.75" customHeight="1"/>
    <row r="38" spans="7:15" ht="12.75">
      <c r="G38" s="98" t="s">
        <v>19</v>
      </c>
      <c r="H38" s="98"/>
      <c r="I38" s="98"/>
      <c r="J38" s="98"/>
      <c r="K38" s="98"/>
      <c r="N38" s="98"/>
      <c r="O38" s="98"/>
    </row>
    <row r="39" spans="14:15" ht="9" customHeight="1">
      <c r="N39" s="23"/>
      <c r="O39" s="6"/>
    </row>
    <row r="40" spans="1:12" ht="12.75">
      <c r="A40" t="s">
        <v>20</v>
      </c>
      <c r="J40" s="99"/>
      <c r="K40" s="99"/>
      <c r="L40" s="99"/>
    </row>
    <row r="41" spans="10:12" ht="12.75">
      <c r="J41" s="47"/>
      <c r="K41" s="47"/>
      <c r="L41" s="47"/>
    </row>
    <row r="42" spans="1:12" ht="12.75">
      <c r="A42" t="s">
        <v>41</v>
      </c>
      <c r="H42" s="2"/>
      <c r="I42" s="2"/>
      <c r="J42" s="100"/>
      <c r="K42" s="100"/>
      <c r="L42" s="100"/>
    </row>
    <row r="43" spans="10:12" ht="12.75">
      <c r="J43" s="47"/>
      <c r="K43" s="47"/>
      <c r="L43" s="47"/>
    </row>
    <row r="44" spans="1:12" ht="12.75">
      <c r="A44" t="s">
        <v>42</v>
      </c>
      <c r="H44" s="2"/>
      <c r="I44" s="2"/>
      <c r="J44" s="100"/>
      <c r="K44" s="100"/>
      <c r="L44" s="100"/>
    </row>
    <row r="45" ht="9.75" customHeight="1"/>
    <row r="46" spans="1:12" ht="12.75" customHeight="1">
      <c r="A46" t="s">
        <v>43</v>
      </c>
      <c r="J46" s="99"/>
      <c r="K46" s="99"/>
      <c r="L46" s="99"/>
    </row>
    <row r="47" ht="12.75">
      <c r="A47" t="s">
        <v>21</v>
      </c>
    </row>
    <row r="48" spans="1:15" ht="6.75" customHeight="1" thickBot="1">
      <c r="A48" s="9"/>
      <c r="B48" s="9"/>
      <c r="C48" s="9"/>
      <c r="D48" s="9"/>
      <c r="E48" s="9"/>
      <c r="F48" s="9"/>
      <c r="G48" s="9"/>
      <c r="H48" s="9"/>
      <c r="I48" s="9"/>
      <c r="J48" s="9"/>
      <c r="K48" s="9"/>
      <c r="L48" s="9"/>
      <c r="M48" s="9"/>
      <c r="N48" s="9"/>
      <c r="O48" s="9"/>
    </row>
    <row r="50" spans="1:15" ht="6.75" customHeight="1">
      <c r="A50" s="140" t="s">
        <v>27</v>
      </c>
      <c r="B50" s="140"/>
      <c r="C50" s="140"/>
      <c r="D50" s="140"/>
      <c r="E50" s="140"/>
      <c r="F50" s="140"/>
      <c r="G50" s="140"/>
      <c r="H50" s="140"/>
      <c r="I50" s="140"/>
      <c r="J50" s="140"/>
      <c r="K50" s="140"/>
      <c r="L50" s="140"/>
      <c r="M50" s="140"/>
      <c r="N50" s="140"/>
      <c r="O50" s="140"/>
    </row>
    <row r="51" spans="1:15" ht="11.25" customHeight="1">
      <c r="A51" s="140"/>
      <c r="B51" s="140"/>
      <c r="C51" s="140"/>
      <c r="D51" s="140"/>
      <c r="E51" s="140"/>
      <c r="F51" s="140"/>
      <c r="G51" s="140"/>
      <c r="H51" s="140"/>
      <c r="I51" s="140"/>
      <c r="J51" s="140"/>
      <c r="K51" s="140"/>
      <c r="L51" s="140"/>
      <c r="M51" s="140"/>
      <c r="N51" s="140"/>
      <c r="O51" s="140"/>
    </row>
    <row r="52" spans="1:15" ht="12.75">
      <c r="A52" s="140"/>
      <c r="B52" s="140"/>
      <c r="C52" s="140"/>
      <c r="D52" s="140"/>
      <c r="E52" s="140"/>
      <c r="F52" s="140"/>
      <c r="G52" s="140"/>
      <c r="H52" s="140"/>
      <c r="I52" s="140"/>
      <c r="J52" s="140"/>
      <c r="K52" s="140"/>
      <c r="L52" s="140"/>
      <c r="M52" s="140"/>
      <c r="N52" s="140"/>
      <c r="O52" s="140"/>
    </row>
    <row r="53" spans="1:15" ht="21.75" customHeight="1">
      <c r="A53" s="140"/>
      <c r="B53" s="140"/>
      <c r="C53" s="140"/>
      <c r="D53" s="140"/>
      <c r="E53" s="140"/>
      <c r="F53" s="140"/>
      <c r="G53" s="140"/>
      <c r="H53" s="140"/>
      <c r="I53" s="140"/>
      <c r="J53" s="140"/>
      <c r="K53" s="140"/>
      <c r="L53" s="140"/>
      <c r="M53" s="140"/>
      <c r="N53" s="140"/>
      <c r="O53" s="140"/>
    </row>
    <row r="54" spans="1:15" ht="5.25" customHeight="1">
      <c r="A54" s="8"/>
      <c r="B54" s="8"/>
      <c r="C54" s="8"/>
      <c r="D54" s="8"/>
      <c r="E54" s="8"/>
      <c r="F54" s="8"/>
      <c r="G54" s="8"/>
      <c r="H54" s="8"/>
      <c r="I54" s="8"/>
      <c r="J54" s="8"/>
      <c r="K54" s="8"/>
      <c r="L54" s="8"/>
      <c r="M54" s="8"/>
      <c r="N54" s="8"/>
      <c r="O54" s="8"/>
    </row>
    <row r="55" ht="10.5" customHeight="1"/>
    <row r="56" spans="1:15" ht="12.75">
      <c r="A56" s="94" t="s">
        <v>49</v>
      </c>
      <c r="B56" s="95"/>
      <c r="C56" s="95"/>
      <c r="D56" s="95"/>
      <c r="E56" s="96"/>
      <c r="F56" s="97" t="s">
        <v>51</v>
      </c>
      <c r="G56" s="97"/>
      <c r="H56" s="97"/>
      <c r="I56" s="97"/>
      <c r="J56" s="97"/>
      <c r="K56" s="97"/>
      <c r="L56" s="97" t="s">
        <v>52</v>
      </c>
      <c r="M56" s="97"/>
      <c r="N56" s="97"/>
      <c r="O56" s="97"/>
    </row>
    <row r="57" spans="1:15" ht="12.75" customHeight="1">
      <c r="A57" s="82"/>
      <c r="B57" s="83"/>
      <c r="C57" s="83"/>
      <c r="D57" s="83"/>
      <c r="E57" s="84"/>
      <c r="F57" s="88"/>
      <c r="G57" s="89"/>
      <c r="H57" s="89"/>
      <c r="I57" s="89"/>
      <c r="J57" s="89"/>
      <c r="K57" s="90"/>
      <c r="L57" s="88"/>
      <c r="M57" s="89"/>
      <c r="N57" s="89"/>
      <c r="O57" s="90"/>
    </row>
    <row r="58" spans="1:15" ht="7.5" customHeight="1">
      <c r="A58" s="85"/>
      <c r="B58" s="86"/>
      <c r="C58" s="86"/>
      <c r="D58" s="86"/>
      <c r="E58" s="87"/>
      <c r="F58" s="91"/>
      <c r="G58" s="92"/>
      <c r="H58" s="92"/>
      <c r="I58" s="92"/>
      <c r="J58" s="92"/>
      <c r="K58" s="93"/>
      <c r="L58" s="91"/>
      <c r="M58" s="92"/>
      <c r="N58" s="92"/>
      <c r="O58" s="93"/>
    </row>
    <row r="59" spans="1:15" ht="10.5" customHeight="1">
      <c r="A59" s="13"/>
      <c r="B59" s="13"/>
      <c r="C59" s="13"/>
      <c r="D59" s="13"/>
      <c r="E59" s="13"/>
      <c r="F59" s="13"/>
      <c r="G59" s="13"/>
      <c r="H59" s="13"/>
      <c r="I59" s="13"/>
      <c r="J59" s="13"/>
      <c r="K59" s="13"/>
      <c r="L59" s="13"/>
      <c r="M59" s="13"/>
      <c r="N59" s="13"/>
      <c r="O59" s="13"/>
    </row>
    <row r="60" spans="1:15" ht="12.75">
      <c r="A60" s="94" t="s">
        <v>50</v>
      </c>
      <c r="B60" s="95"/>
      <c r="C60" s="95"/>
      <c r="D60" s="95"/>
      <c r="E60" s="96"/>
      <c r="F60" s="97" t="s">
        <v>22</v>
      </c>
      <c r="G60" s="97"/>
      <c r="H60" s="97"/>
      <c r="I60" s="97"/>
      <c r="J60" s="97"/>
      <c r="K60" s="97"/>
      <c r="L60" s="14" t="s">
        <v>23</v>
      </c>
      <c r="M60" s="14"/>
      <c r="N60" s="15"/>
      <c r="O60" s="16"/>
    </row>
    <row r="61" spans="1:15" ht="12.75">
      <c r="A61" s="82"/>
      <c r="B61" s="83"/>
      <c r="C61" s="83"/>
      <c r="D61" s="83"/>
      <c r="E61" s="84"/>
      <c r="F61" s="138"/>
      <c r="G61" s="138"/>
      <c r="H61" s="138"/>
      <c r="I61" s="138"/>
      <c r="J61" s="138"/>
      <c r="K61" s="138"/>
      <c r="L61" s="138"/>
      <c r="M61" s="138"/>
      <c r="N61" s="138"/>
      <c r="O61" s="138"/>
    </row>
    <row r="62" spans="1:15" ht="12.75">
      <c r="A62" s="85"/>
      <c r="B62" s="86"/>
      <c r="C62" s="86"/>
      <c r="D62" s="86"/>
      <c r="E62" s="87"/>
      <c r="F62" s="139"/>
      <c r="G62" s="139"/>
      <c r="H62" s="139"/>
      <c r="I62" s="139"/>
      <c r="J62" s="139"/>
      <c r="K62" s="139"/>
      <c r="L62" s="139"/>
      <c r="M62" s="139"/>
      <c r="N62" s="139"/>
      <c r="O62" s="139"/>
    </row>
  </sheetData>
  <sheetProtection/>
  <mergeCells count="64">
    <mergeCell ref="M29:O29"/>
    <mergeCell ref="A1:D1"/>
    <mergeCell ref="E1:L1"/>
    <mergeCell ref="E2:L2"/>
    <mergeCell ref="H3:I3"/>
    <mergeCell ref="B5:E5"/>
    <mergeCell ref="H5:J5"/>
    <mergeCell ref="B6:E6"/>
    <mergeCell ref="I6:J6"/>
    <mergeCell ref="B7:E7"/>
    <mergeCell ref="I7:J7"/>
    <mergeCell ref="M7:N7"/>
    <mergeCell ref="A10:O10"/>
    <mergeCell ref="N11:O11"/>
    <mergeCell ref="A12:D12"/>
    <mergeCell ref="G12:J12"/>
    <mergeCell ref="A14:O14"/>
    <mergeCell ref="N15:O15"/>
    <mergeCell ref="N16:O16"/>
    <mergeCell ref="C15:D15"/>
    <mergeCell ref="E15:F15"/>
    <mergeCell ref="H15:I15"/>
    <mergeCell ref="J15:K15"/>
    <mergeCell ref="C16:D16"/>
    <mergeCell ref="E16:F16"/>
    <mergeCell ref="H16:I16"/>
    <mergeCell ref="J16:K16"/>
    <mergeCell ref="C18:D18"/>
    <mergeCell ref="E18:F18"/>
    <mergeCell ref="H18:I18"/>
    <mergeCell ref="J18:K18"/>
    <mergeCell ref="N18:O18"/>
    <mergeCell ref="G21:K21"/>
    <mergeCell ref="N21:O21"/>
    <mergeCell ref="F23:G23"/>
    <mergeCell ref="N23:O23"/>
    <mergeCell ref="A25:G25"/>
    <mergeCell ref="A26:G26"/>
    <mergeCell ref="H25:O25"/>
    <mergeCell ref="M26:O26"/>
    <mergeCell ref="G31:K31"/>
    <mergeCell ref="N31:O31"/>
    <mergeCell ref="D35:F35"/>
    <mergeCell ref="H35:J35"/>
    <mergeCell ref="G38:K38"/>
    <mergeCell ref="N38:O38"/>
    <mergeCell ref="J40:L40"/>
    <mergeCell ref="J42:L42"/>
    <mergeCell ref="J44:L44"/>
    <mergeCell ref="A57:E58"/>
    <mergeCell ref="F57:K58"/>
    <mergeCell ref="L57:O58"/>
    <mergeCell ref="A56:E56"/>
    <mergeCell ref="F56:K56"/>
    <mergeCell ref="M27:O27"/>
    <mergeCell ref="M28:O28"/>
    <mergeCell ref="L61:O62"/>
    <mergeCell ref="A60:E60"/>
    <mergeCell ref="F60:K60"/>
    <mergeCell ref="A61:E62"/>
    <mergeCell ref="F61:K62"/>
    <mergeCell ref="J46:L46"/>
    <mergeCell ref="A50:O53"/>
    <mergeCell ref="L56:O56"/>
  </mergeCells>
  <printOptions horizontalCentered="1" verticalCentered="1"/>
  <pageMargins left="0.15" right="0.15" top="0.5" bottom="0.2" header="0.5" footer="0.5"/>
  <pageSetup fitToHeight="1" fitToWidth="1" horizontalDpi="600" verticalDpi="600" orientation="portrait" scale="98" r:id="rId1"/>
</worksheet>
</file>

<file path=xl/worksheets/sheet5.xml><?xml version="1.0" encoding="utf-8"?>
<worksheet xmlns="http://schemas.openxmlformats.org/spreadsheetml/2006/main" xmlns:r="http://schemas.openxmlformats.org/officeDocument/2006/relationships">
  <sheetPr>
    <tabColor theme="6" tint="-0.24997000396251678"/>
    <pageSetUpPr fitToPage="1"/>
  </sheetPr>
  <dimension ref="A1:H51"/>
  <sheetViews>
    <sheetView zoomScale="125" zoomScaleNormal="125" zoomScalePageLayoutView="0" workbookViewId="0" topLeftCell="A1">
      <selection activeCell="A9" sqref="A9:H9"/>
    </sheetView>
  </sheetViews>
  <sheetFormatPr defaultColWidth="10.83203125" defaultRowHeight="12.75"/>
  <cols>
    <col min="1" max="1" width="10.83203125" style="62" customWidth="1"/>
    <col min="2" max="2" width="26" style="0" customWidth="1"/>
    <col min="3" max="3" width="12.66015625" style="0" customWidth="1"/>
    <col min="4" max="4" width="10.16015625" style="0" customWidth="1"/>
    <col min="5" max="8" width="12.66015625" style="0" customWidth="1"/>
    <col min="9" max="16384" width="10.83203125" style="62" customWidth="1"/>
  </cols>
  <sheetData>
    <row r="1" spans="1:8" ht="21">
      <c r="A1" s="159" t="s">
        <v>53</v>
      </c>
      <c r="B1" s="156"/>
      <c r="C1" s="156"/>
      <c r="D1" s="156"/>
      <c r="E1" s="156"/>
      <c r="F1" s="156"/>
      <c r="G1" s="156"/>
      <c r="H1" s="156"/>
    </row>
    <row r="3" spans="1:8" ht="26.25">
      <c r="A3" s="160" t="s">
        <v>44</v>
      </c>
      <c r="B3" s="156"/>
      <c r="C3" s="156"/>
      <c r="D3" s="156"/>
      <c r="E3" s="156"/>
      <c r="F3" s="156"/>
      <c r="G3" s="156"/>
      <c r="H3" s="156"/>
    </row>
    <row r="5" spans="1:8" ht="18.75">
      <c r="A5" s="161" t="s">
        <v>54</v>
      </c>
      <c r="B5" s="156"/>
      <c r="C5" s="156"/>
      <c r="D5" s="156"/>
      <c r="E5" s="156"/>
      <c r="F5" s="156"/>
      <c r="G5" s="156"/>
      <c r="H5" s="156"/>
    </row>
    <row r="6" spans="1:8" ht="18.75">
      <c r="A6" s="161" t="s">
        <v>55</v>
      </c>
      <c r="B6" s="156"/>
      <c r="C6" s="156"/>
      <c r="D6" s="156"/>
      <c r="E6" s="156"/>
      <c r="F6" s="156"/>
      <c r="G6" s="156"/>
      <c r="H6" s="156"/>
    </row>
    <row r="8" spans="1:8" ht="15.75">
      <c r="A8" s="155" t="s">
        <v>56</v>
      </c>
      <c r="B8" s="156"/>
      <c r="C8" s="156"/>
      <c r="D8" s="156"/>
      <c r="E8" s="156"/>
      <c r="F8" s="156"/>
      <c r="G8" s="156"/>
      <c r="H8" s="156"/>
    </row>
    <row r="9" spans="1:8" ht="15.75">
      <c r="A9" s="162" t="s">
        <v>72</v>
      </c>
      <c r="B9" s="158"/>
      <c r="C9" s="158"/>
      <c r="D9" s="158"/>
      <c r="E9" s="158"/>
      <c r="F9" s="158"/>
      <c r="G9" s="158"/>
      <c r="H9" s="158"/>
    </row>
    <row r="11" ht="21.75" thickBot="1">
      <c r="A11" s="62"/>
    </row>
    <row r="12" spans="1:8" ht="21.75" thickBot="1">
      <c r="A12" s="62"/>
      <c r="B12" s="63" t="s">
        <v>12</v>
      </c>
      <c r="C12" s="64">
        <v>1</v>
      </c>
      <c r="D12" s="64">
        <v>2</v>
      </c>
      <c r="E12" s="64">
        <v>3</v>
      </c>
      <c r="F12" s="65">
        <v>4</v>
      </c>
      <c r="G12" s="79"/>
      <c r="H12" s="79"/>
    </row>
    <row r="13" spans="1:8" ht="21.75" thickBot="1">
      <c r="A13" s="62"/>
      <c r="B13" s="66" t="s">
        <v>66</v>
      </c>
      <c r="C13" s="67">
        <f>SUM('MGR 30% '!C16:D16)</f>
        <v>16650</v>
      </c>
      <c r="D13" s="67">
        <f>SUM('MGR 30% '!E16:F16)</f>
        <v>19020</v>
      </c>
      <c r="E13" s="67">
        <f>SUM('MGR 30% '!G16)</f>
        <v>21390</v>
      </c>
      <c r="F13" s="68">
        <f>SUM('MGR 30% '!H16:I16)</f>
        <v>23760</v>
      </c>
      <c r="G13" s="80"/>
      <c r="H13" s="80"/>
    </row>
    <row r="14" spans="1:8" ht="21.75" thickBot="1">
      <c r="A14" s="62"/>
      <c r="B14" s="66" t="s">
        <v>67</v>
      </c>
      <c r="C14" s="67">
        <f>SUM('MGR 40%'!C16:D16)</f>
        <v>22200</v>
      </c>
      <c r="D14" s="67">
        <f>SUM('MGR 40%'!E16:F16)</f>
        <v>25360</v>
      </c>
      <c r="E14" s="67">
        <f>SUM('MGR 40%'!G16)</f>
        <v>28520</v>
      </c>
      <c r="F14" s="68">
        <f>SUM('MGR 40%'!H16:I16)</f>
        <v>31680</v>
      </c>
      <c r="G14" s="80"/>
      <c r="H14" s="80"/>
    </row>
    <row r="15" spans="1:8" ht="21.75" thickBot="1">
      <c r="A15" s="62"/>
      <c r="B15" s="66" t="s">
        <v>57</v>
      </c>
      <c r="C15" s="67">
        <f>SUM('MGR 50%'!C16:D16)</f>
        <v>27750</v>
      </c>
      <c r="D15" s="67">
        <f>SUM('MGR 50%'!E16:F16)</f>
        <v>31700</v>
      </c>
      <c r="E15" s="67">
        <f>SUM('MGR 50%'!G16)</f>
        <v>35650</v>
      </c>
      <c r="F15" s="68">
        <f>SUM('MGR 50%'!H16:I16)</f>
        <v>39600</v>
      </c>
      <c r="G15" s="80"/>
      <c r="H15" s="80"/>
    </row>
    <row r="16" spans="1:8" ht="21.75" thickBot="1">
      <c r="A16" s="62"/>
      <c r="B16" s="66" t="s">
        <v>58</v>
      </c>
      <c r="C16" s="67">
        <f>SUM('MGR 60%'!C16:D16)</f>
        <v>33300</v>
      </c>
      <c r="D16" s="67">
        <f>SUM('MGR 60%'!E16:F16)</f>
        <v>38040</v>
      </c>
      <c r="E16" s="67">
        <f>SUM('MGR 60%'!G16)</f>
        <v>42780</v>
      </c>
      <c r="F16" s="68">
        <f>SUM('MGR 60%'!H16:I16)</f>
        <v>47520</v>
      </c>
      <c r="G16" s="80"/>
      <c r="H16" s="80"/>
    </row>
    <row r="18" spans="1:8" ht="15.75">
      <c r="A18" s="155" t="s">
        <v>59</v>
      </c>
      <c r="B18" s="156"/>
      <c r="C18" s="156"/>
      <c r="D18" s="156"/>
      <c r="E18" s="156"/>
      <c r="F18" s="156"/>
      <c r="G18" s="156"/>
      <c r="H18" s="156"/>
    </row>
    <row r="19" spans="1:8" ht="15.75">
      <c r="A19" s="157" t="s">
        <v>73</v>
      </c>
      <c r="B19" s="158"/>
      <c r="C19" s="158"/>
      <c r="D19" s="158"/>
      <c r="E19" s="158"/>
      <c r="F19" s="158"/>
      <c r="G19" s="158"/>
      <c r="H19" s="158"/>
    </row>
    <row r="21" ht="21.75" thickBot="1">
      <c r="A21" s="62"/>
    </row>
    <row r="22" spans="2:7" ht="21.75" thickBot="1">
      <c r="B22" s="69"/>
      <c r="C22" s="69"/>
      <c r="D22" s="70"/>
      <c r="E22" s="71" t="s">
        <v>29</v>
      </c>
      <c r="F22" s="72" t="s">
        <v>30</v>
      </c>
      <c r="G22" s="64" t="s">
        <v>31</v>
      </c>
    </row>
    <row r="23" spans="1:7" ht="21.75" thickBot="1">
      <c r="A23" s="62"/>
      <c r="B23" s="152" t="s">
        <v>68</v>
      </c>
      <c r="C23" s="153"/>
      <c r="D23" s="154"/>
      <c r="E23" s="73">
        <f>SUM('MGR 30% '!D28)</f>
        <v>445</v>
      </c>
      <c r="F23" s="73">
        <f>SUM('MGR 30% '!E28)</f>
        <v>50</v>
      </c>
      <c r="G23" s="67">
        <f aca="true" t="shared" si="0" ref="G23:G30">+E23-F23</f>
        <v>395</v>
      </c>
    </row>
    <row r="24" spans="1:7" ht="21.75" thickBot="1">
      <c r="A24" s="62"/>
      <c r="B24" s="152" t="s">
        <v>69</v>
      </c>
      <c r="C24" s="153"/>
      <c r="D24" s="154"/>
      <c r="E24" s="68">
        <f>SUM('MGR 40%'!D28)</f>
        <v>594</v>
      </c>
      <c r="F24" s="68">
        <f>SUM('MGR 40%'!E28)</f>
        <v>50</v>
      </c>
      <c r="G24" s="67">
        <f t="shared" si="0"/>
        <v>544</v>
      </c>
    </row>
    <row r="25" spans="1:7" ht="21.75" thickBot="1">
      <c r="A25" s="62"/>
      <c r="B25" s="152" t="s">
        <v>60</v>
      </c>
      <c r="C25" s="153"/>
      <c r="D25" s="154"/>
      <c r="E25" s="68">
        <f>SUM('MGR 50%'!D28)</f>
        <v>743</v>
      </c>
      <c r="F25" s="68">
        <f>SUM('MGR 50%'!E28)</f>
        <v>50</v>
      </c>
      <c r="G25" s="67">
        <f t="shared" si="0"/>
        <v>693</v>
      </c>
    </row>
    <row r="26" spans="1:7" ht="21.75" thickBot="1">
      <c r="A26" s="62"/>
      <c r="B26" s="152" t="s">
        <v>61</v>
      </c>
      <c r="C26" s="153"/>
      <c r="D26" s="154"/>
      <c r="E26" s="68">
        <f>SUM('MGR 60%'!D28)</f>
        <v>891</v>
      </c>
      <c r="F26" s="68">
        <f>SUM('MGR 60%'!E28)</f>
        <v>50</v>
      </c>
      <c r="G26" s="67">
        <f t="shared" si="0"/>
        <v>841</v>
      </c>
    </row>
    <row r="27" spans="1:7" ht="21.75" thickBot="1">
      <c r="A27" s="62"/>
      <c r="B27" s="152" t="s">
        <v>70</v>
      </c>
      <c r="C27" s="153"/>
      <c r="D27" s="154"/>
      <c r="E27" s="68">
        <f>SUM('MGR 30% '!D29)</f>
        <v>534</v>
      </c>
      <c r="F27" s="68">
        <f>SUM('MGR 30% '!E29)</f>
        <v>62</v>
      </c>
      <c r="G27" s="67">
        <f t="shared" si="0"/>
        <v>472</v>
      </c>
    </row>
    <row r="28" spans="1:7" ht="21.75" thickBot="1">
      <c r="A28" s="62"/>
      <c r="B28" s="152" t="s">
        <v>71</v>
      </c>
      <c r="C28" s="153"/>
      <c r="D28" s="154"/>
      <c r="E28" s="68">
        <f>SUM('MGR 40%'!D29)</f>
        <v>713</v>
      </c>
      <c r="F28" s="68">
        <f>SUM('MGR 40%'!E29)</f>
        <v>62</v>
      </c>
      <c r="G28" s="67">
        <f t="shared" si="0"/>
        <v>651</v>
      </c>
    </row>
    <row r="29" spans="1:7" ht="21.75" thickBot="1">
      <c r="A29" s="62"/>
      <c r="B29" s="152" t="s">
        <v>62</v>
      </c>
      <c r="C29" s="153"/>
      <c r="D29" s="154"/>
      <c r="E29" s="68">
        <f>SUM('MGR 50%'!D29)</f>
        <v>891</v>
      </c>
      <c r="F29" s="68">
        <f>SUM('MGR 50%'!E29)</f>
        <v>62</v>
      </c>
      <c r="G29" s="67">
        <f t="shared" si="0"/>
        <v>829</v>
      </c>
    </row>
    <row r="30" spans="2:7" ht="21.75" thickBot="1">
      <c r="B30" s="152" t="s">
        <v>63</v>
      </c>
      <c r="C30" s="153"/>
      <c r="D30" s="154"/>
      <c r="E30" s="68">
        <f>SUM('MGR 60%'!D29)</f>
        <v>1069</v>
      </c>
      <c r="F30" s="68">
        <f>SUM('MGR 60%'!E29)</f>
        <v>62</v>
      </c>
      <c r="G30" s="67">
        <f t="shared" si="0"/>
        <v>1007</v>
      </c>
    </row>
    <row r="33" spans="2:7" ht="21">
      <c r="B33" s="74"/>
      <c r="C33" s="75"/>
      <c r="D33" s="2"/>
      <c r="E33" s="149"/>
      <c r="F33" s="150"/>
      <c r="G33" s="150"/>
    </row>
    <row r="34" spans="1:7" ht="18.75" customHeight="1">
      <c r="A34" s="62"/>
      <c r="B34" s="147" t="s">
        <v>64</v>
      </c>
      <c r="C34" s="148"/>
      <c r="D34" s="2"/>
      <c r="E34" s="147" t="s">
        <v>64</v>
      </c>
      <c r="F34" s="148"/>
      <c r="G34" s="148"/>
    </row>
    <row r="35" ht="21">
      <c r="B35" s="76"/>
    </row>
    <row r="36" ht="21">
      <c r="B36" s="76"/>
    </row>
    <row r="37" ht="21">
      <c r="B37" s="76"/>
    </row>
    <row r="38" ht="21">
      <c r="B38" s="76"/>
    </row>
    <row r="39" spans="2:7" ht="21">
      <c r="B39" s="74"/>
      <c r="C39" s="75"/>
      <c r="D39" s="2"/>
      <c r="E39" s="149"/>
      <c r="F39" s="150"/>
      <c r="G39" s="150"/>
    </row>
    <row r="40" spans="1:7" ht="21">
      <c r="A40" s="62"/>
      <c r="B40" s="147" t="s">
        <v>64</v>
      </c>
      <c r="C40" s="148"/>
      <c r="D40" s="2"/>
      <c r="E40" s="147" t="s">
        <v>64</v>
      </c>
      <c r="F40" s="148"/>
      <c r="G40" s="148"/>
    </row>
    <row r="41" ht="21">
      <c r="B41" s="76"/>
    </row>
    <row r="42" ht="21">
      <c r="B42" s="76"/>
    </row>
    <row r="43" ht="21">
      <c r="B43" s="76"/>
    </row>
    <row r="44" ht="21">
      <c r="B44" s="76"/>
    </row>
    <row r="45" spans="2:7" ht="21">
      <c r="B45" s="74"/>
      <c r="C45" s="75"/>
      <c r="D45" s="2"/>
      <c r="E45" s="149"/>
      <c r="F45" s="150"/>
      <c r="G45" s="150"/>
    </row>
    <row r="46" spans="1:8" ht="21">
      <c r="A46" s="62"/>
      <c r="B46" s="147" t="s">
        <v>64</v>
      </c>
      <c r="C46" s="148"/>
      <c r="D46" s="2"/>
      <c r="E46" s="147" t="s">
        <v>64</v>
      </c>
      <c r="F46" s="148"/>
      <c r="G46" s="148"/>
      <c r="H46" s="2"/>
    </row>
    <row r="47" spans="2:8" ht="21">
      <c r="B47" s="77"/>
      <c r="C47" s="77"/>
      <c r="D47" s="77"/>
      <c r="F47" s="77"/>
      <c r="G47" s="77"/>
      <c r="H47" s="77"/>
    </row>
    <row r="48" spans="2:8" ht="21">
      <c r="B48" s="77"/>
      <c r="C48" s="77"/>
      <c r="D48" s="77"/>
      <c r="F48" s="77"/>
      <c r="G48" s="77"/>
      <c r="H48" s="77"/>
    </row>
    <row r="49" spans="2:8" ht="21">
      <c r="B49" s="77"/>
      <c r="C49" s="77"/>
      <c r="D49" s="77"/>
      <c r="F49" s="77"/>
      <c r="G49" s="77"/>
      <c r="H49" s="77"/>
    </row>
    <row r="50" spans="2:4" ht="21">
      <c r="B50" s="149"/>
      <c r="C50" s="151"/>
      <c r="D50" s="77"/>
    </row>
    <row r="51" spans="1:2" ht="21">
      <c r="A51" s="62"/>
      <c r="B51" s="78" t="s">
        <v>65</v>
      </c>
    </row>
  </sheetData>
  <sheetProtection sheet="1" objects="1" scenarios="1" selectLockedCells="1"/>
  <mergeCells count="26">
    <mergeCell ref="A1:H1"/>
    <mergeCell ref="A3:H3"/>
    <mergeCell ref="A5:H5"/>
    <mergeCell ref="A6:H6"/>
    <mergeCell ref="A8:H8"/>
    <mergeCell ref="A9:H9"/>
    <mergeCell ref="A18:H18"/>
    <mergeCell ref="A19:H19"/>
    <mergeCell ref="B23:D23"/>
    <mergeCell ref="B24:D24"/>
    <mergeCell ref="B27:D27"/>
    <mergeCell ref="B28:D28"/>
    <mergeCell ref="B25:D25"/>
    <mergeCell ref="B26:D26"/>
    <mergeCell ref="B29:D29"/>
    <mergeCell ref="B30:D30"/>
    <mergeCell ref="E33:G33"/>
    <mergeCell ref="B34:C34"/>
    <mergeCell ref="E34:G34"/>
    <mergeCell ref="E39:G39"/>
    <mergeCell ref="B40:C40"/>
    <mergeCell ref="E40:G40"/>
    <mergeCell ref="E45:G45"/>
    <mergeCell ref="B46:C46"/>
    <mergeCell ref="E46:G46"/>
    <mergeCell ref="B50:C50"/>
  </mergeCells>
  <printOptions horizontalCentered="1"/>
  <pageMargins left="0.75" right="0.75" top="1" bottom="1" header="0.5" footer="0.5"/>
  <pageSetup fitToHeight="1" fitToWidth="1" orientation="portrait" scale="61"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Justin Anderson</cp:lastModifiedBy>
  <cp:lastPrinted>2018-05-24T16:44:15Z</cp:lastPrinted>
  <dcterms:created xsi:type="dcterms:W3CDTF">2003-02-07T01:22:39Z</dcterms:created>
  <dcterms:modified xsi:type="dcterms:W3CDTF">2018-05-24T16:44:24Z</dcterms:modified>
  <cp:category/>
  <cp:version/>
  <cp:contentType/>
  <cp:contentStatus/>
</cp:coreProperties>
</file>